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175" yWindow="2145" windowWidth="17100" windowHeight="11205" activeTab="0"/>
  </bookViews>
  <sheets>
    <sheet name="Alpina" sheetId="1" r:id="rId1"/>
    <sheet name="Caparol" sheetId="2" r:id="rId2"/>
    <sheet name="Capadecor" sheetId="3" r:id="rId3"/>
    <sheet name="Capatint" sheetId="4" r:id="rId4"/>
    <sheet name="Capatect" sheetId="5" r:id="rId5"/>
    <sheet name="Krautol" sheetId="6" r:id="rId6"/>
  </sheets>
  <definedNames>
    <definedName name="_xlnm.Print_Titles" localSheetId="0">'Alpina'!$1:$3</definedName>
    <definedName name="_xlnm.Print_Titles" localSheetId="2">'Capadecor'!$1:$3</definedName>
    <definedName name="_xlnm.Print_Titles" localSheetId="1">'Caparol'!$1:$3</definedName>
    <definedName name="_xlnm.Print_Titles" localSheetId="4">'Capatect'!$2:$3</definedName>
    <definedName name="_xlnm.Print_Titles" localSheetId="3">'Capatint'!$1:$3</definedName>
    <definedName name="_xlnm.Print_Area" localSheetId="0">'Alpina'!$A$1:$Q$329</definedName>
    <definedName name="_xlnm.Print_Area" localSheetId="2">'Capadecor'!$A$1:$Q$153</definedName>
    <definedName name="_xlnm.Print_Area" localSheetId="4">'Capatect'!$A$1:$P$79</definedName>
    <definedName name="_xlnm.Print_Area" localSheetId="5">'Krautol'!$A$1:$P$87</definedName>
  </definedNames>
  <calcPr fullCalcOnLoad="1"/>
</workbook>
</file>

<file path=xl/sharedStrings.xml><?xml version="1.0" encoding="utf-8"?>
<sst xmlns="http://schemas.openxmlformats.org/spreadsheetml/2006/main" count="2863" uniqueCount="909">
  <si>
    <t>Альгицидное и фунгицидное средство. Препятствует возникновению водорослей, грибков и плесени</t>
  </si>
  <si>
    <t>Фунгицид для добавления в фасадные краски, на основе акриловых и силиконовых эмульсий. Препятствует возникновению грибков и водорослей.</t>
  </si>
  <si>
    <t>Грунтовка глубокопроникающая. На растворителях. Многоцелевая. Для закрепления особо пробленых наружных оснований.</t>
  </si>
  <si>
    <t>Грунтовка глубокопроникающая на растворителях. Для закрепления особо проблемных оснований внутри (особенно по гипсовым штукатуркам и шпатлевкам) и снаружи.</t>
  </si>
  <si>
    <t>Грунтовка силиконовая. Прозрачная. Под силиконовые краски может также применятся и OptiGrund E.L.F. (см. выше)</t>
  </si>
  <si>
    <t>Грунтовка укрепляющая. Специальная. На растворителях.  Для критических оснований внутри и снаружи.</t>
  </si>
  <si>
    <t>Шпаклевочная масса пласто-эластичная  для заполнения трещин в стенах и штукатурном слое</t>
  </si>
  <si>
    <r>
      <t>Краска фасадная кроющая, пласто-эластичная, W - препятствует возникновению грибков, плесени и водорослей. Не пропускает СО</t>
    </r>
    <r>
      <rPr>
        <b/>
        <vertAlign val="subscript"/>
        <sz val="11"/>
        <rFont val="Arial"/>
        <family val="2"/>
      </rPr>
      <t>2</t>
    </r>
  </si>
  <si>
    <r>
      <t>Пласто-эластичная, усиленная фиброволокнами, пигментированная масса для промежуточных покрытий, а также для армирования эластичной сеткой. Не пропускает СО</t>
    </r>
    <r>
      <rPr>
        <b/>
        <vertAlign val="subscript"/>
        <sz val="11"/>
        <rFont val="Arial"/>
        <family val="2"/>
      </rPr>
      <t>2</t>
    </r>
  </si>
  <si>
    <t>Samtex 20 E.L.F. B1 5л</t>
  </si>
  <si>
    <t>Краска силиконовая нового поколения NQG-Nano-Quarz Gitter с нано-кварцевой кристаллической решеткой. Наивысшая стойкость цвета A1, чистый фасад, биоцидная защита.</t>
  </si>
  <si>
    <t>Краска силиконовая. Caparol Clean Concept - Концепция чистых фасадов. Капиллярно-гидрофобная, минерально-матовая.</t>
  </si>
  <si>
    <t>Краска силиконовая эластичная. Для армирующих покрытий микротрещин в штукатурном слое.</t>
  </si>
  <si>
    <t>Краска силиконовая наполненная  для выравнивающих и заполняющих покрытий</t>
  </si>
  <si>
    <t>Грунтовка силикатная. Концентрат (2:1).</t>
  </si>
  <si>
    <t>Краска силикатная, высоконаполненная. Усилина силоксаном. Для заполняющих и выравнивающих покрытий и моделирования.</t>
  </si>
  <si>
    <t>Краска силикатная, наполненная. Усилена силоксаном. Для заполняющих и выравнивающих покрытий.</t>
  </si>
  <si>
    <t>Краска акриловая, высоконаполненная. Усилена фиброволокнами. Для заполняющих и выравнивающих покрытий и моделирования</t>
  </si>
  <si>
    <t>Шпатлевочная масса пласто-эластичная, усиленная фиброволокнами для выравнивания неровностей на основаниях при последующем покрытии материалами Cap-elast</t>
  </si>
  <si>
    <t>Краска грунтовочная. Профессиональная. Наносится под интерьерные краски высокоэкологичного стандарта E.L.F.</t>
  </si>
  <si>
    <t>Краска интерьерная, латексная. Глянцевая. 1-й класс влажного истирания. Идеальна для стеклообоев.</t>
  </si>
  <si>
    <t>Краска интерьерная, латексная. Шелковисто-глянцевая. 2-й класс укрывистости и 2-й класс истираемости (согласно DIN EN 13 300).</t>
  </si>
  <si>
    <t>Краска интерьерная, латексная. Шелковисто-матовая, тонкослойная. Рекомендуется для стен. Высокоэкологичный стандарт E.L.F.</t>
  </si>
  <si>
    <t>Краска интерьерная, латексная. Шелковисто-глянцевая, тонкослойная. Рекомендуется для стен. Высокоэкологичный стандарт E.L.F.</t>
  </si>
  <si>
    <t>Краска премиум-класса шелковисто-матовая. Универсальная. На основе чистого акрилата. E.L.F. - стандарт. Caparol Clean Concept - Концепция чистых фасадов.</t>
  </si>
  <si>
    <t>Чемпион по укрывистовисти! Краска интерьерная, премиум-класса. Благородно-матовая. Высокоэкологичный стандарт E.L.F.</t>
  </si>
  <si>
    <t>Краска интерьерная, акриловая. Матовая. Высокоэкологичный стандарт E.L.F.</t>
  </si>
  <si>
    <t>Краска интерьерная, силикатная. Благородная глубоко-матовая. Краска с антиаллергенными свойствами. Высокоэкологичный стандарт E.L.F.</t>
  </si>
  <si>
    <t>Грунтовка-гидрофобизатор акриловая. SylaCryl - новое поколение связующего. Рекомендуется также и под силиконовые краски. Высокоэкологичный стандарт E.L.F.</t>
  </si>
  <si>
    <t>*Вказана витрата є приблизною, розрахована виходячи з випадку абсолютно пласкої поверхні з нормальною поглинаючою здатністю, і наведена з метою полегшення первісних розрахунків потреби матеріалу. Реальна витрата матеріалу залежить від рель'єфу та жорсткості поверхні, її здатності до поглинання, положення, інструменту та метода нанесення матеріалу. Точна витрата матеріалу на конкретній поверхні встановлюється шляхом пробного нанесення.</t>
  </si>
  <si>
    <t>**Виходячи з правильного разбавлення водою в пропорції 1 частина концентрату до 4-х частин очищеної води (для високопоглинаючих основ 1:5).</t>
  </si>
  <si>
    <t>Capalith-Fassaden-Feinspachtel P Weiss 25,0 kg</t>
  </si>
  <si>
    <t>***Виходячи з правильного разбавлення водою в пропорції 2 частини концентрату до 1 частини очищеної води.</t>
  </si>
  <si>
    <t>Вартість одиниці виміру матеріалу, грн. з ПДВ</t>
  </si>
  <si>
    <t>-</t>
  </si>
  <si>
    <r>
      <t>Приблизна витрата матеріалу на 1м</t>
    </r>
    <r>
      <rPr>
        <vertAlign val="superscript"/>
        <sz val="11"/>
        <rFont val="Arial"/>
        <family val="2"/>
      </rPr>
      <t>2</t>
    </r>
    <r>
      <rPr>
        <sz val="11"/>
        <rFont val="Arial"/>
        <family val="2"/>
      </rPr>
      <t>, одиниць виміру*</t>
    </r>
  </si>
  <si>
    <r>
      <t>Приблизна вартість одношарового покриття на 1м</t>
    </r>
    <r>
      <rPr>
        <vertAlign val="superscript"/>
        <sz val="11"/>
        <rFont val="Arial"/>
        <family val="2"/>
      </rPr>
      <t>2</t>
    </r>
    <r>
      <rPr>
        <sz val="11"/>
        <rFont val="Arial"/>
        <family val="2"/>
      </rPr>
      <t xml:space="preserve"> виходячи з приблизної витрати, грн. з ПДВ*</t>
    </r>
  </si>
  <si>
    <t>Caparol Fassaden-Feinspachtel naturweiss 25кг</t>
  </si>
  <si>
    <t>Caparol Fassaden-Feinspachtel naturweiss 4кг</t>
  </si>
  <si>
    <t>Capatox 10л</t>
  </si>
  <si>
    <t>Capatox 5л</t>
  </si>
  <si>
    <t>Capatox 1л</t>
  </si>
  <si>
    <t>Caparol Fungizid 750мл</t>
  </si>
  <si>
    <t>OptiGrund E.L.F./Прозрачная 10л</t>
  </si>
  <si>
    <t>OptiGrund E.L.F./Прозрачная 5л</t>
  </si>
  <si>
    <t>OptiGrund E.L.F./Прозрачная 2,5л</t>
  </si>
  <si>
    <t>Caparol Tiefgrund TB/ Прозрачная 10л</t>
  </si>
  <si>
    <t>Caparol Tiefgrund TB/ Прозрачная 5л</t>
  </si>
  <si>
    <t>Caparol Tiefgrund TB/ Прозрачная 1л</t>
  </si>
  <si>
    <t>Dupa-grund 10л</t>
  </si>
  <si>
    <t>Dupa-grund 5л</t>
  </si>
  <si>
    <t>AmphiSilan Tiefgrund LF/ Прозрачная 10л</t>
  </si>
  <si>
    <t>AmphiSilan-Putzfestiger 10л</t>
  </si>
  <si>
    <t>ThermoSan NQG B1 12,5л</t>
  </si>
  <si>
    <t>ThermoSan NQG B1 7,5л</t>
  </si>
  <si>
    <t>ThermoSan NQG B3 11,75л</t>
  </si>
  <si>
    <t>ThermoSan NQG B3 7,05л</t>
  </si>
  <si>
    <t>AmphiSilan-Plus B1 10л</t>
  </si>
  <si>
    <t>AmphiSilan-Plus B1 5л</t>
  </si>
  <si>
    <t>AmphiSilan-Plus B1 2,5л</t>
  </si>
  <si>
    <t>AmphiSilan-Plus B3 9,4л</t>
  </si>
  <si>
    <t>AmphiSilan-Plus B3 4,7л</t>
  </si>
  <si>
    <t>AmphiSilan-Plus B3 2,35л</t>
  </si>
  <si>
    <t>PermaSilan B1 10л</t>
  </si>
  <si>
    <t>PermaSilan B1 2,5л</t>
  </si>
  <si>
    <t>PermaSilan B3 9,4л</t>
  </si>
  <si>
    <t>AmphiSilan-Compact 15кг</t>
  </si>
  <si>
    <t>Sylitol-Finish B1 10л</t>
  </si>
  <si>
    <t>Sylitol-Finish B1 2,5л</t>
  </si>
  <si>
    <t>Sylitol-Finish B3 9,4л</t>
  </si>
  <si>
    <t>Sylitol-Finish B3 2,35л</t>
  </si>
  <si>
    <t>Sylitol-Minera 22кг</t>
  </si>
  <si>
    <t>Sylitol-Compact 12,5л</t>
  </si>
  <si>
    <t>Amphibolin B1 10л</t>
  </si>
  <si>
    <t>Amphibolin B1 5л</t>
  </si>
  <si>
    <t>Amphibolin B1 2,5л</t>
  </si>
  <si>
    <t>Amphibolin В1 1,25л</t>
  </si>
  <si>
    <t>Amphibolin B2 10л</t>
  </si>
  <si>
    <t>Amphibolin B2 2,5л</t>
  </si>
  <si>
    <t>Amphibolin В2 1,25л</t>
  </si>
  <si>
    <t>Amphibolin B3 9,4л</t>
  </si>
  <si>
    <t>Amphibolin B3 2,35л</t>
  </si>
  <si>
    <t>Amphibolin B3 1,175л</t>
  </si>
  <si>
    <t>SAP№</t>
  </si>
  <si>
    <t>Найменування продукту</t>
  </si>
  <si>
    <t>Логістичні дані</t>
  </si>
  <si>
    <t>Рекомендовані роздрібні ціни</t>
  </si>
  <si>
    <t>Одиниця вимiру</t>
  </si>
  <si>
    <t>Кiлькiсть матерiалу в упауовцi</t>
  </si>
  <si>
    <t>Кiлькiсть упаковок в картонi</t>
  </si>
  <si>
    <t>Кiлькість картонів на палеті</t>
  </si>
  <si>
    <t>Катгорія продукту</t>
  </si>
  <si>
    <t>л</t>
  </si>
  <si>
    <t>A</t>
  </si>
  <si>
    <t>кг</t>
  </si>
  <si>
    <t>А</t>
  </si>
  <si>
    <t>C</t>
  </si>
  <si>
    <t>С</t>
  </si>
  <si>
    <t>Штрих-код</t>
  </si>
  <si>
    <t>Толстослойная высокоэластичная накатная (валиком) и шпаклевочная масса для промежуточных покрытий на шероховатых основаниях</t>
  </si>
  <si>
    <t>Muresko-Premium B1 10л</t>
  </si>
  <si>
    <t>Muresko-Premium B1 5л</t>
  </si>
  <si>
    <t>Muresko-Premium B1 2,5л</t>
  </si>
  <si>
    <t>Muresko-Premium B3 9,4л</t>
  </si>
  <si>
    <t>Muresko-Premium B3 4,7л</t>
  </si>
  <si>
    <t>Muresko-Premium B3 2,35л</t>
  </si>
  <si>
    <t>FibroSil 25кг</t>
  </si>
  <si>
    <t>FibroSil 8кг</t>
  </si>
  <si>
    <t>Cap-elast Riss-Spachtel 10кг</t>
  </si>
  <si>
    <t>Cap-elast Riss-Spachtel 1,5кг</t>
  </si>
  <si>
    <t>Cap-elast Riss-Spachtel Garnierschlauch 1кг</t>
  </si>
  <si>
    <t>Cap-elast Dehnspachtel 12,5л</t>
  </si>
  <si>
    <t>Cap-elast Faserpaste 5кг</t>
  </si>
  <si>
    <t>Cap-elast Phase 1 12,5л</t>
  </si>
  <si>
    <t>Cap-elast Phase 2 B1 12,5л</t>
  </si>
  <si>
    <t>Cap-elast Phase 2 В3 11,75л</t>
  </si>
  <si>
    <t>Cap-elast Phase 2W 12,5л</t>
  </si>
  <si>
    <t>SamtGrund/ Белая B1 10л</t>
  </si>
  <si>
    <t>SamtGrund/ Белая B1 2,5л</t>
  </si>
  <si>
    <t>Sylitol Bio-Innenfarbe B1 10л</t>
  </si>
  <si>
    <t>Sylitol Bio-Innenfarbe B1 5л</t>
  </si>
  <si>
    <t>Sylitol Bio-Innenfarbe B1 2,5л</t>
  </si>
  <si>
    <t>Indeko-plus B1 10л</t>
  </si>
  <si>
    <t>Indeko-plus B1 2,5л</t>
  </si>
  <si>
    <t>Indeko-plus B2 10л</t>
  </si>
  <si>
    <t>Indeko-plus В2 2,5л</t>
  </si>
  <si>
    <t>Indeko-plus B3 9,4л</t>
  </si>
  <si>
    <t>Indeko-plus B3 2,35л</t>
  </si>
  <si>
    <t>CapaSilan B1 10л</t>
  </si>
  <si>
    <t>CapaSilan B1 2,5л</t>
  </si>
  <si>
    <t>Latex Gloss 60 B1 12,5л</t>
  </si>
  <si>
    <t>Latex Gloss 60 2,5л</t>
  </si>
  <si>
    <t>Caparol-SeidenLatex B1 10л</t>
  </si>
  <si>
    <t>Caparol-SeidenLatex B1 2,5л</t>
  </si>
  <si>
    <t>Caparol-SeidenLatex B2 10л</t>
  </si>
  <si>
    <t>Caparol-SeidenLatex B2 2,5л</t>
  </si>
  <si>
    <t>Caparol-SeidenLatex B3 9,4л</t>
  </si>
  <si>
    <t>Caparol-SeidenLatex B3 2,35л</t>
  </si>
  <si>
    <t>Samtex 20 E.L.F. B1 10л</t>
  </si>
  <si>
    <t>Samtex 20 E.L.F. B1 2,5л</t>
  </si>
  <si>
    <t>Samtex 20 E.L.F. B2 10л</t>
  </si>
  <si>
    <t>Samtex 20 E.L.F. B2 5л</t>
  </si>
  <si>
    <t>Samtex 20 E.L.F. В2 2,5л</t>
  </si>
  <si>
    <t>Samtex 20 E.L.F. B3 9,4л</t>
  </si>
  <si>
    <t>Samtex 20 E.L.F. B3 4,7л</t>
  </si>
  <si>
    <t>Samtex 20 E.L.F. B3 2,35л</t>
  </si>
  <si>
    <t>Samtex 7 E.L.F. B1 5л</t>
  </si>
  <si>
    <t>Samtex 7 E.L.F. B1 2,5л</t>
  </si>
  <si>
    <t>Samtex 7 E.L.F. B1 1,25л</t>
  </si>
  <si>
    <t>Samtex 7 E.L.F. B2 10л</t>
  </si>
  <si>
    <t>Samtex 7 E.L.F. B2 5л</t>
  </si>
  <si>
    <t>Samtex 7 E.L.F. В2 2,5л</t>
  </si>
  <si>
    <t>Samtex 7 E.L.F. B2 1,25л</t>
  </si>
  <si>
    <t>Samtex 7 E.L.F. B3 9,4л</t>
  </si>
  <si>
    <t>Samtex 7 E.L.F. B3 4,7л</t>
  </si>
  <si>
    <t>Samtex 7 E.L.F. B3 2,35л</t>
  </si>
  <si>
    <t>Samtex 7 E.L.F. B3 1,175л</t>
  </si>
  <si>
    <t>Samtex 3 E.L.F. B1 10л</t>
  </si>
  <si>
    <t>Samtex 3 E.L.F. B1 5л</t>
  </si>
  <si>
    <t>Samtex 3 E.L.F. B1 2,5л</t>
  </si>
  <si>
    <t>Samtex 3 E.L.F. B3 9,4л</t>
  </si>
  <si>
    <t>Samtex 3 E.L.F. B3 4,7л</t>
  </si>
  <si>
    <t>Samtex 3 E.L.F. B3 2,35л</t>
  </si>
  <si>
    <t>Malerit E.L.F. B1 10л</t>
  </si>
  <si>
    <t>Malerit E.L.F. B1 5л</t>
  </si>
  <si>
    <t>Malerit E.L.F. B1 2,5л</t>
  </si>
  <si>
    <t>Malerit E.L.F. В3 9,4л</t>
  </si>
  <si>
    <t>Malerit E.L.F. B3 4,7л</t>
  </si>
  <si>
    <t>Malerit E.L.F. B3 2,35л</t>
  </si>
  <si>
    <t>Sylitol Konzentrat 111/ Прозрачная 10л***</t>
  </si>
  <si>
    <t>Sylitol Konzentrat 111/ Прозрачная 2,5л***</t>
  </si>
  <si>
    <t>Sylitol-Minera 8кг</t>
  </si>
  <si>
    <t>Samtex 7 E.L.F. B1 10л</t>
  </si>
  <si>
    <t>Caparol-Glattspachtel 25кг</t>
  </si>
  <si>
    <t>Caparol-Glattspachtel 8кг</t>
  </si>
  <si>
    <t>Краска интерьерная, на основе силиконовой смолы. Высокоэкологичный стандарт E.L.F. С продолжительным временем схватывания.</t>
  </si>
  <si>
    <r>
      <t xml:space="preserve">Шпатлевка финишная (от 0 до 2 мм). Профессиональная. Готовая к применению. </t>
    </r>
    <r>
      <rPr>
        <b/>
        <sz val="11"/>
        <color indexed="10"/>
        <rFont val="Arial"/>
        <family val="2"/>
      </rPr>
      <t>(цина Акционная)</t>
    </r>
  </si>
  <si>
    <r>
      <t xml:space="preserve">Шпатлевка финишная минеральная, модифицированная дисперсией (максимальная толщина слоя от 3 до 5 мм) </t>
    </r>
    <r>
      <rPr>
        <b/>
        <sz val="11"/>
        <color indexed="10"/>
        <rFont val="Arial"/>
        <family val="2"/>
      </rPr>
      <t>(Цена Акционная)</t>
    </r>
  </si>
  <si>
    <t>Latex Samt 10 B1 12,5л</t>
  </si>
  <si>
    <t>Latex Samt 10 B1 5л</t>
  </si>
  <si>
    <t>Latex Samt 10 B2 12,5л</t>
  </si>
  <si>
    <t>Latex Samt 10 B2 5л</t>
  </si>
  <si>
    <t>Latex Samt 10 B3 11,75л</t>
  </si>
  <si>
    <t>Latex Samt 10 B3 4,7л</t>
  </si>
  <si>
    <r>
      <t xml:space="preserve">Краска интерьерная, латексная. Шелковисто-глянцевая, тонкослойная. Рекомендуется для стен. </t>
    </r>
    <r>
      <rPr>
        <b/>
        <sz val="11"/>
        <color indexed="10"/>
        <rFont val="Arial"/>
        <family val="2"/>
      </rPr>
      <t>(новый Продукт)!</t>
    </r>
  </si>
  <si>
    <t>Вартість упаковки матеріалу, грн. без ПДВ</t>
  </si>
  <si>
    <t>Вартість упаковки матеріалу, грн. з ПДВ</t>
  </si>
  <si>
    <t>SamtGrund B3 9,4л</t>
  </si>
  <si>
    <t>Краска интерьерная, латексная. Матовая, тонкослойная. Рекомендуется для стен и потолков. Высокоэкологичный стандарт E.L.F.</t>
  </si>
  <si>
    <t>Caparol 09-02-2015</t>
  </si>
  <si>
    <t>Capadecor 09-02-2015</t>
  </si>
  <si>
    <t>Структурний материал</t>
  </si>
  <si>
    <t xml:space="preserve">Capadecor MultiStructurStyle grob/крупна 18кг        </t>
  </si>
  <si>
    <t xml:space="preserve">Capadecor MultiStructurStyle grob/крупна 7кг     </t>
  </si>
  <si>
    <t>Capadecor MultiStructurStyle mittel/середня 16кг</t>
  </si>
  <si>
    <t>Capadecor MultiStructurStyle mittel/середня 7кг</t>
  </si>
  <si>
    <t>Capadecor MultiStructurStyle fein/мілка 16кг</t>
  </si>
  <si>
    <t>Capadecor MultiStructurStyle fein/мілка 7кг</t>
  </si>
  <si>
    <t>Штукатурка дрібнозерниста сілікатна для вирівнювання поверхонь, для зовнішніх і внутрішніх робіт</t>
  </si>
  <si>
    <t>Histolith Strukturierputz 25кг</t>
  </si>
  <si>
    <t xml:space="preserve">Маса пластична дисперсійна </t>
  </si>
  <si>
    <t>Capaplast seidenglanzend 22кг</t>
  </si>
  <si>
    <t>Маса пластична для моделювання</t>
  </si>
  <si>
    <t>Capadecor Grundplastik 25кг</t>
  </si>
  <si>
    <t>Capadecor Grundplastik 8кг</t>
  </si>
  <si>
    <t>Лесіровки дисперсійні з металевим ефектом</t>
  </si>
  <si>
    <t>Capadecor Metallocryl Interior 10л</t>
  </si>
  <si>
    <t>Capadecor Metallacryl Interior 5л</t>
  </si>
  <si>
    <t>Capadecor Metallacryl Interior 2,5л</t>
  </si>
  <si>
    <t>Capadecor Metallacryl Exterior 10л</t>
  </si>
  <si>
    <t>Capadecor Metallacryl Exterior 5л</t>
  </si>
  <si>
    <r>
      <t xml:space="preserve">Спеціальна грунтівка під акрилову фарбу з металевим ефектом </t>
    </r>
    <r>
      <rPr>
        <b/>
        <sz val="11"/>
        <color indexed="10"/>
        <rFont val="Arial"/>
        <family val="2"/>
      </rPr>
      <t>(новий продукт)</t>
    </r>
  </si>
  <si>
    <t>Capadecor EffektGrund Halbtransp/напівпрозора 5л</t>
  </si>
  <si>
    <t>Capadecor EffektGrund Halbtransp/напівпрозора 2,5л</t>
  </si>
  <si>
    <t>Capadecor EffektGrund Halbtransp/напівпрозора 1,25л</t>
  </si>
  <si>
    <t>Фарба акрилова з металевим ефектом</t>
  </si>
  <si>
    <t>Capadecor CapaGold 5л</t>
  </si>
  <si>
    <t>Capadecor CapaGold 2,5л</t>
  </si>
  <si>
    <r>
      <t xml:space="preserve">Capadecor CapaGold 1,25л </t>
    </r>
    <r>
      <rPr>
        <sz val="11"/>
        <color indexed="10"/>
        <rFont val="Arial"/>
        <family val="2"/>
      </rPr>
      <t>(нова упаковка)</t>
    </r>
  </si>
  <si>
    <t>Capadecor CapaSilber 5л</t>
  </si>
  <si>
    <t>Capadecor CapaSilber 2,5л</t>
  </si>
  <si>
    <r>
      <t xml:space="preserve">Capadecor CapaSilber 1,25л </t>
    </r>
    <r>
      <rPr>
        <sz val="11"/>
        <color indexed="10"/>
        <rFont val="Arial"/>
        <family val="2"/>
      </rPr>
      <t>(нова упаковка)</t>
    </r>
  </si>
  <si>
    <t>Лесіровки дисперсійні з нефарбованими частками</t>
  </si>
  <si>
    <t>Capadecor Arte-Lasur 5л</t>
  </si>
  <si>
    <t>Capadecor Arte-Lasur 2,5л</t>
  </si>
  <si>
    <t>Лесіровки дисперсійні з кольоровими частками</t>
  </si>
  <si>
    <t>Capadecor Arte-Lasur Color Ferrara 2,5л</t>
  </si>
  <si>
    <t>Capadecor Arte-Lasur Color Livorno 2,5л</t>
  </si>
  <si>
    <t>Capadecor Arte-Lasur Color Grosseto 2,5л</t>
  </si>
  <si>
    <t xml:space="preserve">Лесіровки прозори дисперсійні </t>
  </si>
  <si>
    <t>Capadecor Deco-Lasur matt/матовий 10л</t>
  </si>
  <si>
    <t>Capadecor Deco-Lasur matt/матовий 5л</t>
  </si>
  <si>
    <t>Capadecor Deco-Lasur matt/матовий 2,5л</t>
  </si>
  <si>
    <t>Capadecor Deco-Lasur glänzend/глянцевий 5л</t>
  </si>
  <si>
    <t>Capadecor Deco-Lasur glänzend/глянцевий 2,5л</t>
  </si>
  <si>
    <t>Лесіровка прозора для зовнішніх і внутрішніх робіт</t>
  </si>
  <si>
    <t>Histolith Antik Lasur 10л</t>
  </si>
  <si>
    <t>Histolith Antik Lasur 5л</t>
  </si>
  <si>
    <t>Додатковий пігмент з жемчужним блиском, застосовується з лесіровками Deco-Lasur glanzend, Arte-Lasur, Arte-Lasur Color</t>
  </si>
  <si>
    <t>Capadecor Perlatec gold (золотистий) 100гр</t>
  </si>
  <si>
    <t>шт.</t>
  </si>
  <si>
    <t>Capadecor Perlatec silber (сріблястий)100гр</t>
  </si>
  <si>
    <t>Capadecor Pearl White (білий) 100гр</t>
  </si>
  <si>
    <t>Capadecor Pearl Red (червоний) 100g</t>
  </si>
  <si>
    <t>Capadecor Pearl Blue (блакитний) 100гр</t>
  </si>
  <si>
    <t>Capadecor Pearl Green (зелений) 100гр</t>
  </si>
  <si>
    <t>Додатковий пігмент з богатокольоровим блиском, що переливається, застосовується з лесіровками Deco-Lasur glanzend, Arte-Lasur, Arte-Lasur Color</t>
  </si>
  <si>
    <t>Capadecor Switch Desert Light (червоний, помаранчевий, жовтий) 100гр</t>
  </si>
  <si>
    <t>Capadecor Switch Lagoon Water (зелений, бірюзовий, блакитний)  100гр</t>
  </si>
  <si>
    <t>Базова шпатлівочна маса</t>
  </si>
  <si>
    <t>Capadecor ArteTwin Basic Weiss (білий) 10л</t>
  </si>
  <si>
    <t>Capadecor ArteTwin Basic Weiss (білий) 5л</t>
  </si>
  <si>
    <t>Ефектні шпатлівочні добавки</t>
  </si>
  <si>
    <t>Capadecor ArteTwin Effect Gold (золотистий) 2,5л</t>
  </si>
  <si>
    <t>Capadecor ArteTwin Effect Silber (сріблястий) 2,5л</t>
  </si>
  <si>
    <r>
      <t xml:space="preserve">Інструмент для нанесення ArteTwin </t>
    </r>
    <r>
      <rPr>
        <b/>
        <sz val="11"/>
        <color indexed="10"/>
        <rFont val="Arial"/>
        <family val="2"/>
      </rPr>
      <t>(Ціна АКЦІЙНА)</t>
    </r>
  </si>
  <si>
    <t>Capadecor ArteTwin Kelle 1шт</t>
  </si>
  <si>
    <t>Capadecor ArteTwin Kelleblatt 1шт</t>
  </si>
  <si>
    <t>Маса шпатлівочна дісперсіїна "Венеціанська штукатурка"</t>
  </si>
  <si>
    <t>Capadecor StuccoDecor Di Luce 5л</t>
  </si>
  <si>
    <t>Capadecor StuccoDecor Di Luce 2,5л</t>
  </si>
  <si>
    <r>
      <t xml:space="preserve">Віск захисний </t>
    </r>
    <r>
      <rPr>
        <b/>
        <sz val="11"/>
        <color indexed="10"/>
        <rFont val="Arial"/>
        <family val="2"/>
      </rPr>
      <t>(новий продукт!)</t>
    </r>
  </si>
  <si>
    <t>Capadecor StuccoDecor Wachsdispersion 500мл</t>
  </si>
  <si>
    <r>
      <t xml:space="preserve">Маса шпатлівочна дісперсіїна матова "Венеціанська штукатурка"  </t>
    </r>
    <r>
      <rPr>
        <b/>
        <sz val="11"/>
        <color indexed="10"/>
        <rFont val="Arial"/>
        <family val="2"/>
      </rPr>
      <t>(новий продукт!)</t>
    </r>
  </si>
  <si>
    <t>CD Stucco Satinato 2,5л</t>
  </si>
  <si>
    <t>CD Stucco Satinato WAP1 2,5л</t>
  </si>
  <si>
    <t>CD Stucco Satinato WAP2 2,5л</t>
  </si>
  <si>
    <t>CD Stucco Satinato WAP3 2,5л</t>
  </si>
  <si>
    <t>CD Stucco Satinato 5л</t>
  </si>
  <si>
    <t>CD Stucco Satinato WAP1 5л</t>
  </si>
  <si>
    <t>CD Stucco Satinato WAP2 5л</t>
  </si>
  <si>
    <t>CD Stucco Satinato WAP3 5л</t>
  </si>
  <si>
    <t>Шпатлівка дісперсійна з оттіняючим металевим блиском</t>
  </si>
  <si>
    <t>Capadecor Stucco Di Perla Gold (золотистий) 2,5л</t>
  </si>
  <si>
    <t>Capadecor Stucco Di Perla Silber (сріблястий) 2,5л</t>
  </si>
  <si>
    <t>Декоративне покриття "Венеціанська штукатурка"</t>
  </si>
  <si>
    <t>Capadecor Calcino-Decor fein12кг</t>
  </si>
  <si>
    <t>Віск захисний для Calcino-Décor</t>
  </si>
  <si>
    <t>Capadecor Calcino-Imprägnierpaste 3шт=1уп.</t>
  </si>
  <si>
    <t>Декоративне покриття "Chips" перломутрові</t>
  </si>
  <si>
    <t>Capadecor Capafloc Chips Glimmer 1мм 0,5кг</t>
  </si>
  <si>
    <t>Capadecor Capafloc Chips Glimmer 3мм 0,5кг</t>
  </si>
  <si>
    <t>Декоративне покриття "Chips"</t>
  </si>
  <si>
    <t>Capadecor Chips №40 5кг</t>
  </si>
  <si>
    <t>Capadecor Chips №41 5кг</t>
  </si>
  <si>
    <t>Capadecor Chips №42 5кг</t>
  </si>
  <si>
    <t>Capadecor Chips №43 5кг</t>
  </si>
  <si>
    <t>Capadecor Chips №44 5кг</t>
  </si>
  <si>
    <t>Capadecor Chips №46 5кг</t>
  </si>
  <si>
    <t>Capadecor Chips №47 5кг</t>
  </si>
  <si>
    <t>Capadecor Chips №48 5кг</t>
  </si>
  <si>
    <t>Capadecor Chips №49 5кг</t>
  </si>
  <si>
    <t>Capadecor Chips №52 (Astro) 5кг</t>
  </si>
  <si>
    <t>Capadecor Chips №53 (Büro) 5кг</t>
  </si>
  <si>
    <t>Capadecor Chips №54 (Domo) 5кг</t>
  </si>
  <si>
    <t>Capadecor Chips №55 (Dynamo) 5кг</t>
  </si>
  <si>
    <t>Capadecor Chips №56 (Hydro) 5кг</t>
  </si>
  <si>
    <t>Capadecor Chips №57 (Libero) 5кг</t>
  </si>
  <si>
    <t>Capadecor Chips №58 (Metro) 5кг</t>
  </si>
  <si>
    <t>Capadecor Chips №59 (Napoli) 5кг</t>
  </si>
  <si>
    <t>Capadecor Chips №60 (Pronto) 5кг</t>
  </si>
  <si>
    <t>Capadecor Chips №61(Retro) 5кг</t>
  </si>
  <si>
    <t>Capadecor Chips №62 (Smaragd) 5кг</t>
  </si>
  <si>
    <t>Capadecor Chips №63 (Szenario) 5кг</t>
  </si>
  <si>
    <t>Клей для Capadecor Chips</t>
  </si>
  <si>
    <t>Capadecor Capafloc-Coll Weiß 12,5л</t>
  </si>
  <si>
    <t>Фінішне прозоре покриття для Capadecor Chips</t>
  </si>
  <si>
    <t>Capadecor Capafloc-Finish matt (матовий) 10л</t>
  </si>
  <si>
    <t>Capadecor Capafloc-Finish seidenmatt (шовковисто-матовий) 10л</t>
  </si>
  <si>
    <t>Інструмент для нанесення Capadecor Chips (ціна НЕТТО)**</t>
  </si>
  <si>
    <t>Capadecor Capafloc Chips-Pistole ohne Behälter</t>
  </si>
  <si>
    <t>Декоративне, богатокольорове покриття з пластівцями</t>
  </si>
  <si>
    <t>Capadecor Putz №13 12,5кг</t>
  </si>
  <si>
    <t>4002381890771</t>
  </si>
  <si>
    <t>Capadecor Putz №14 12,5кг</t>
  </si>
  <si>
    <t>4002381890788</t>
  </si>
  <si>
    <t>Capadecor Putz №19 12,5кг</t>
  </si>
  <si>
    <t>4002381890795</t>
  </si>
  <si>
    <t>Capadecor Putz №21 12,5кг</t>
  </si>
  <si>
    <t>4002381890801</t>
  </si>
  <si>
    <t>Capadecor Putz №23 12,5кг</t>
  </si>
  <si>
    <t>4002381890818</t>
  </si>
  <si>
    <t>Capadecor Putz №25 12,5кг</t>
  </si>
  <si>
    <t>4002381890825</t>
  </si>
  <si>
    <t>Capadecor Putz №27 12,5кг</t>
  </si>
  <si>
    <t>4002381890832</t>
  </si>
  <si>
    <t>Capadecor Putz №29 12,5кг</t>
  </si>
  <si>
    <t>4002381890849</t>
  </si>
  <si>
    <t>Capadecor Putz №30 12,5кг</t>
  </si>
  <si>
    <t>4002381890856</t>
  </si>
  <si>
    <t>Capadecor Putz №31 12,5кг</t>
  </si>
  <si>
    <t>4002381890863</t>
  </si>
  <si>
    <t>Capadecor Putz №32 12,5кг</t>
  </si>
  <si>
    <t>4002381890870</t>
  </si>
  <si>
    <t>Capadecor Putz №35 12,5кг</t>
  </si>
  <si>
    <t>4002381890887</t>
  </si>
  <si>
    <t>Capadecor Putz №41 12,5кг</t>
  </si>
  <si>
    <t>4002381890894</t>
  </si>
  <si>
    <t>Capadecor Putz №49 12,5кг</t>
  </si>
  <si>
    <t>4002381890900</t>
  </si>
  <si>
    <t>Capadecor Putz №51 12,5кг</t>
  </si>
  <si>
    <t>4002381890917</t>
  </si>
  <si>
    <t>Capadecor Putz №53 12,5кг</t>
  </si>
  <si>
    <t>4002381890924</t>
  </si>
  <si>
    <t>Capadecor Putz №55 12,5кг</t>
  </si>
  <si>
    <t>4002381890931</t>
  </si>
  <si>
    <t>м.п.</t>
  </si>
  <si>
    <r>
      <t>Маса шпатлівочна органiчна для зовнішніх і внутрішніх робіт, по тыпу "Венеціанська штукатурка"</t>
    </r>
    <r>
      <rPr>
        <b/>
        <sz val="11"/>
        <color indexed="10"/>
        <rFont val="Arial"/>
        <family val="2"/>
      </rPr>
      <t xml:space="preserve"> (новий продукт!)</t>
    </r>
  </si>
  <si>
    <t>Capatect Accento Spachtel 20кг</t>
  </si>
  <si>
    <r>
      <t>Ефектні</t>
    </r>
    <r>
      <rPr>
        <b/>
        <sz val="11"/>
        <color indexed="8"/>
        <rFont val="Arial"/>
        <family val="2"/>
      </rPr>
      <t xml:space="preserve"> лесіровки  з металевим ефектом</t>
    </r>
    <r>
      <rPr>
        <b/>
        <sz val="11"/>
        <color indexed="10"/>
        <rFont val="Arial"/>
        <family val="2"/>
      </rPr>
      <t xml:space="preserve"> (новий продукт!)</t>
    </r>
  </si>
  <si>
    <t>Capatect Accento Finish Gold (золотистий) 2,5кг</t>
  </si>
  <si>
    <t>Capatect Accento Finish Kupfer (мідний) 2,5кг</t>
  </si>
  <si>
    <t>Capatect Accento Finish Silber (сріблястий) 2,5кг</t>
  </si>
  <si>
    <t>Capatect Accento Finish Transp 2,5кг</t>
  </si>
  <si>
    <r>
      <t xml:space="preserve">Сумiш для декора,карбид кремня  </t>
    </r>
    <r>
      <rPr>
        <b/>
        <sz val="11"/>
        <color indexed="10"/>
        <rFont val="Arial"/>
        <family val="2"/>
      </rPr>
      <t>(новий продукт!)</t>
    </r>
  </si>
  <si>
    <t>Capatect Kreativeffekt Brillant (блискучий) 25кг</t>
  </si>
  <si>
    <t>Capatect Kreativeffekt Stardust (зоряний пил) 5кг</t>
  </si>
  <si>
    <t>*Вказана витрата є приблизною, розрахована виходячи з випадку абсолютно пласкої поверхні с нормальною поглинаючою здатністю, і наведена з метою полегшення первісних розрахунків потреби матеріалу. Реальна витрата матеріалу залежить від рель'єфу та жорсткості поверхні, її здатності до поглинання, положення, інструменту та метода нанесення матеріалу. Точна витрата матеріалу на конкретній поверхні встановлюється шляхом пробного нанесення.</t>
  </si>
  <si>
    <t>**На вказану ціну не розповсюджуються дилерські знижки.</t>
  </si>
  <si>
    <t>Alpina 09-02-2015</t>
  </si>
  <si>
    <t>Кiлькiсть матерiалу в упаковцi</t>
  </si>
  <si>
    <t xml:space="preserve">Готова до застосування акрилова грунтівка глибокого проникнення </t>
  </si>
  <si>
    <t>Alpina Einlaßgrund 10л</t>
  </si>
  <si>
    <t>Концентрат 1:4 (для високопоглинаючих основ до 1:9) акрилової грунтівки глибокого проникнення для зовнішніх і внутрішніх робіт</t>
  </si>
  <si>
    <t>Alpina Grund-Konzentrat 1л</t>
  </si>
  <si>
    <t>Шовковисто-матова, особливо стійка латексна фарба для інтер'єрів</t>
  </si>
  <si>
    <t xml:space="preserve">Alpina Premiumlatex 7 B1 10л           </t>
  </si>
  <si>
    <t xml:space="preserve">Alpina Premiumlatex 7 B1 5л              </t>
  </si>
  <si>
    <t xml:space="preserve">Alpina Premiumlatex 7 B1 2,5л                </t>
  </si>
  <si>
    <t xml:space="preserve">Alpina Premiumlatex 7 B3 9,4л              </t>
  </si>
  <si>
    <t xml:space="preserve">Alpina Premiumlatex 7 B3 2,35л             </t>
  </si>
  <si>
    <t>Матова, особливо стійка латексна фарба для інтер'єрів</t>
  </si>
  <si>
    <t>Alpina Premiumlatex 3 E.L.F. B1 18л</t>
  </si>
  <si>
    <t>Alpina Premiumlatex 3 E.L.F. B1 10л</t>
  </si>
  <si>
    <t>Alpina Premiumlatex 3 E.L.F. B1 5л</t>
  </si>
  <si>
    <t>Alpina Premiumlatex 3 E.L.F. B1 2,5л</t>
  </si>
  <si>
    <t>Alpina Premiumlatex 3 E.L.F. B1 1л</t>
  </si>
  <si>
    <t xml:space="preserve">Alpina Premiumlatex 3 E.L.F. B3 9,4л             </t>
  </si>
  <si>
    <t xml:space="preserve">Alpina Premiumlatex 3 E.L.F. B3 2,35л               </t>
  </si>
  <si>
    <t xml:space="preserve">Стійка латексна фарба для інтер'єрів. Тонується вручну колорантами Alpina Kolorant. Матова. </t>
  </si>
  <si>
    <t>Alpina Mattlatex 18л</t>
  </si>
  <si>
    <t>Alpina Mattlatex 10л</t>
  </si>
  <si>
    <t>Alpina Mattlatex 5л</t>
  </si>
  <si>
    <t>Alpina Mattlatex 2,5л</t>
  </si>
  <si>
    <t>Alpina Mattlatex 1л</t>
  </si>
  <si>
    <t>Матова, особливо біла, з високою покривною здатністю інтер'єрна фарба. Тонується вручну колорантами Alpina Kolorant</t>
  </si>
  <si>
    <t>Alpina Renova 18л</t>
  </si>
  <si>
    <t>Alpina Renova 10л</t>
  </si>
  <si>
    <t>Alpina Renova 5л</t>
  </si>
  <si>
    <t>Alpina Renova 2,5л</t>
  </si>
  <si>
    <t>Атмосферостійка біла дисперсійна фасадна фарба. Матова</t>
  </si>
  <si>
    <t>Alpina Fassadenweiß B1 10л</t>
  </si>
  <si>
    <t>Alpina Fassadenweiß B1 5л</t>
  </si>
  <si>
    <t>Alpina Fassadenweiß B1 2,5л</t>
  </si>
  <si>
    <t>Alpina Fassadenweiß B1 1л</t>
  </si>
  <si>
    <t xml:space="preserve">Alpina Fassadenweiß B3 9,4л </t>
  </si>
  <si>
    <r>
      <t xml:space="preserve">Alpina Fassadenweiß B3 2,35л   </t>
    </r>
  </si>
  <si>
    <t>Атмосферостійка біла дисперсійна фасадна фарба. Тонується вручну колорантами Alpina Kolorant. Матова</t>
  </si>
  <si>
    <t>Alpina Fassadenfarbe 18л</t>
  </si>
  <si>
    <t>Alpina Fassadenfarbe 10л</t>
  </si>
  <si>
    <t>Alpina Fassadenfarbe 5л</t>
  </si>
  <si>
    <t>Alpina Fassadenfarbe 2,5л</t>
  </si>
  <si>
    <t>Дрібнозерниста, структурна дисперсійна фарба для декоративного оформлення поверхонь інтер'єрів та фасадів. Матова</t>
  </si>
  <si>
    <t>Alpina Strukturfarbe 16кг</t>
  </si>
  <si>
    <t xml:space="preserve">Шовковисто-матова атмосферостійка фарба для захисту та кольорового оформлення дахів з бетонної та керамічної покрівельної черепиці, шиферу, фіброцемента, ПВХ. </t>
  </si>
  <si>
    <t>Alpina Стійка для дахів/Die Beständige für das Dach (зелений) 10л</t>
  </si>
  <si>
    <t>Alpina Стійка для дахів/Die Beständige für das Dach (цегляно-черв.) 10л</t>
  </si>
  <si>
    <t>Alpina Стійка для дахів/Die Beständige für das Dach (темно-корич.) 10л</t>
  </si>
  <si>
    <t>Alpina Стійка для дахів/Die Beständige für das Dach (червоний) 10л</t>
  </si>
  <si>
    <t>Атмосферостійка акрилова фарба для дерев'яних фасадів та інтер'єрів, тонкошарова - повторює і зберігає текстуру деревини. Шовковисто-матова</t>
  </si>
  <si>
    <t>Alpina Довговічна для дерев'яних фасадів/Die Langlebige für Holzfassaden B1 10л</t>
  </si>
  <si>
    <t>Alpina Довговічна для дерев'яних фасадів/Die Langlebige für Holzfassaden B1 2,5л</t>
  </si>
  <si>
    <t>Alpina Довговічна для дерев'яних фасадів/Die Langlebige für Holzfassaden B3 9,4л</t>
  </si>
  <si>
    <t>Alpina Довговічна для дерев'яних фасадів/Die Langlebige für Holzfassaden B3 2,35л</t>
  </si>
  <si>
    <t>Повнотонові фарби для нанесення яскравих атмосферостійких покриттів на фасадні та інтер'єрні поверхні, а також для тонування дисперсійних фарб. Шовковисто-матова</t>
  </si>
  <si>
    <t>Alpina Kolorant Aprikose (абрикосовий) 0,5л</t>
  </si>
  <si>
    <t>Alpina Kolorant Blau (блакитний) 0,5л</t>
  </si>
  <si>
    <t>Alpina Kolorant Dunkelbraun (темно-коричневий) 0,5л</t>
  </si>
  <si>
    <t>Alpina Kolorant Farngrün (папороть) 0,5л</t>
  </si>
  <si>
    <t>Alpina Kolorant Gelb (жовтий) 0,5л</t>
  </si>
  <si>
    <t>Alpina Kolorant Grün (зелений) 0,5л</t>
  </si>
  <si>
    <t>Alpina Kolorant Mais (маїс) 0,5л</t>
  </si>
  <si>
    <t>Alpina Kolorant Marone (каштановий) 0,5л</t>
  </si>
  <si>
    <t>Alpina Kolorant Ocker (охра) 0,5л</t>
  </si>
  <si>
    <t>Alpina Kolorant Orange (помaранчевий) 0,5л</t>
  </si>
  <si>
    <t>Alpina Kolorant Rot (червоний) 0,5л</t>
  </si>
  <si>
    <t>Alpina Kolorant Rotbraun (червоно-коричневий) 0,5л</t>
  </si>
  <si>
    <t>Alpina Kolorant Schwarz (чорний) 0,5л</t>
  </si>
  <si>
    <t>Alpina Kolorant Terrakotta (теракотовий) 0,5л</t>
  </si>
  <si>
    <t>Alpina Kolorant Umbra (умбра) 0,5л</t>
  </si>
  <si>
    <t>Alpina Kolorant Violett (фіолетовий) 0,5л</t>
  </si>
  <si>
    <t>Alpina Kolorant Weiss (білий) 0,5л</t>
  </si>
  <si>
    <t>Акриловий меблевий лак для внутрішніх робіт на основі чистого акрилату екстра-класу, 2 в 1 (грунтовка + лак), водорозчинний, екологічний</t>
  </si>
  <si>
    <t>Alpina Aqua Möbel /глянцевий 2,5л</t>
  </si>
  <si>
    <t>Alpina Aqua Möbel /глянцевий 0,75л</t>
  </si>
  <si>
    <t>Alpina Aqua Möbel /шовковисто-матовий 2,5л</t>
  </si>
  <si>
    <t>Alpina Aqua Möbel /шовковисто-матовий 0,75л</t>
  </si>
  <si>
    <t>Високоякісна біла акрилова емаль на основі чистого акрилату екстра-класу, 2 в 1 (грунтовка + емаль), водорозчинна, екологічна, для внутрішніх та зовнішніх робіт</t>
  </si>
  <si>
    <t>Alpina Aqua Weisslack /глянцева 2,5л</t>
  </si>
  <si>
    <t>Alpina Aqua Weisslack /глянцева 0,75л</t>
  </si>
  <si>
    <t>Alpina Aqua Weisslack /шовковисто-матова 2,5л</t>
  </si>
  <si>
    <t>Alpina Aqua Weisslack /шовковисто-матова 0,75л</t>
  </si>
  <si>
    <t>Емаль на водній основі для дерева та металу для тонування в безліч кольорових відтінків</t>
  </si>
  <si>
    <t>Alpina Aqua Buntlack GL /глянцева B1 2,5л</t>
  </si>
  <si>
    <t>Alpina Aqua Buntlack GL /глянцева B1 0,75л</t>
  </si>
  <si>
    <t>Alpina Aqua Buntlack GL /глянцева B2 2,4л</t>
  </si>
  <si>
    <t>Alpina Aqua Buntlack GL /глянцева B2 0,72л</t>
  </si>
  <si>
    <t>Alpina Aqua Buntlack GL /глянцева B3 2,35л</t>
  </si>
  <si>
    <t>Alpina Aqua Buntlack GL /глянцева B3 0,71л</t>
  </si>
  <si>
    <t>Alpina Aqua Buntlack SM /шовковисто-матова B1 2,5л</t>
  </si>
  <si>
    <t>Alpina Aqua Buntlack SM /шовковисто-матова B1 0,75л</t>
  </si>
  <si>
    <t>Alpina Aqua Buntlack SM /шовковисто-матова B2 2,4л</t>
  </si>
  <si>
    <t>Alpina Aqua Buntlack SM /шовковисто-матова B2 0,72л</t>
  </si>
  <si>
    <t>Alpina Aqua Buntlack SM /шовковисто-матова B3 2,35л</t>
  </si>
  <si>
    <t>Alpina Aqua Buntlack SM /шовковисто-матова B3 0,71л</t>
  </si>
  <si>
    <t>Емаль на водній основі для радіаторів для тонування в безліч кольорових відтінків</t>
  </si>
  <si>
    <t>Alpina Aqua Heizkörper 2,5 л</t>
  </si>
  <si>
    <t xml:space="preserve">Alpina Aqua Heizkörper 0,75л </t>
  </si>
  <si>
    <t>Кольорова водорозчинна емульсія натуральної оліфи для захисту дерева, підсилена акрилатом, водовідштовхувальна, захищає від УФ-променів</t>
  </si>
  <si>
    <t>Alpina Oel Terrassen Hell/ Світла 2,5л</t>
  </si>
  <si>
    <t>Alpina Oel Terrassen Hell/ Світла 0,75л</t>
  </si>
  <si>
    <t>Alpina Oel Terrassen Mittel/ Середня 2,5л</t>
  </si>
  <si>
    <t>Alpina Oel Terrassen Mittel/ Середня 0,75л</t>
  </si>
  <si>
    <t>Alpina Oel Terrassen Dunkel/ Темна 2,5л</t>
  </si>
  <si>
    <t>Alpina Oel Terrassen Dunkel/ Темна 0,75л</t>
  </si>
  <si>
    <t>Alpina Oel Terrassen TR/ Прозора 2,5л</t>
  </si>
  <si>
    <t>Alpina Oel Terrassen TR/ Прозора 0,75л</t>
  </si>
  <si>
    <t>Прозора грунтівка для надійного захисту від плісняви та грибку деревини</t>
  </si>
  <si>
    <t>Alpina Grundierung für Holz 10 л</t>
  </si>
  <si>
    <t>Alpina Grundierung für Holz 2,5л</t>
  </si>
  <si>
    <t>Alpina Grundierung für Holz 0,75л</t>
  </si>
  <si>
    <t>Антикорозійна алкідна грунтівка для заліза та сталі</t>
  </si>
  <si>
    <t>Alpina Grundierung für Metall 2,5л</t>
  </si>
  <si>
    <t>Alpina Grundierung für Metall 0,75л</t>
  </si>
  <si>
    <t>Біла алкідна універсальна емаль для внутрішніх та зовнішніх робіт</t>
  </si>
  <si>
    <t>Alpina Weisslack GL /глянцева 2,5л</t>
  </si>
  <si>
    <t>Alpina Weisslack GL /глянцева 0,75л</t>
  </si>
  <si>
    <t>Alpina Weisslack SM /шовковисто-матова 2,5л</t>
  </si>
  <si>
    <t>Alpina Weisslack SM /шовковисто-матова 0,75л</t>
  </si>
  <si>
    <t>Кольорова високоглянцева алкідна емаль преміум-класу для внутрішніх та зовнішніх робіт</t>
  </si>
  <si>
    <t>Alpina Buntlack GL (світла слонова кiстка) RAL1015 2,5л</t>
  </si>
  <si>
    <t>Alpina Buntlack GL (світла слонова кiстка) RAL1015 0,75л</t>
  </si>
  <si>
    <t>Alpina Buntlack GL (вогненно-червоний) RAL3000 2,5л</t>
  </si>
  <si>
    <t>Alpina Buntlack GL (вогненно-червоний) RAL3000 0,75л</t>
  </si>
  <si>
    <t>Alpina Buntlack GL (темно-синiй) RAL5010 2,5л</t>
  </si>
  <si>
    <t>Alpina Buntlack GL (темно-синiй) RAL5010 0,75л</t>
  </si>
  <si>
    <t>Alpina Buntlack GL (зелений) RAL6002 2,5л</t>
  </si>
  <si>
    <t xml:space="preserve">Alpina Buntlack GL (зелений) RAL6002 0,75л  </t>
  </si>
  <si>
    <t>Alpina Buntlack GL (гальково-сірий) RAL7032 2,5л</t>
  </si>
  <si>
    <t>Alpina Buntlack GL (гальково-сірий) RAL7032 0,75л</t>
  </si>
  <si>
    <t>Alpina Buntlack GL (глиняно-коричневий) RAL8003 2,5л</t>
  </si>
  <si>
    <t>Alpina Buntlack GL (глиняно-коричневий) RAL8003 0,75л</t>
  </si>
  <si>
    <t>Alpina Buntlack GL (горіхово-коричневий) RAL8011 2,5л</t>
  </si>
  <si>
    <t>Alpina Buntlack GL (горіхово-коричневий) RAL8011 0,75л</t>
  </si>
  <si>
    <t>Alpina Buntlack GL (шоколадно-коричневий) RAL8017 2,5л</t>
  </si>
  <si>
    <t>Alpina Buntlack GL (шоколадно-коричневий) RAL8017 0,75л</t>
  </si>
  <si>
    <t>Alpina Buntlack GL (чорний) RAL9005 2,5л</t>
  </si>
  <si>
    <t>Alpina Buntlack GL (чорний) RAL9005 0,75л</t>
  </si>
  <si>
    <t>Кольорова шовковисто-матова алкідна емаль преміум-класу для внутрішніх та зовнішніх робіт</t>
  </si>
  <si>
    <t>Alpina Buntlack SM (зелений) RAL6002 2,5л</t>
  </si>
  <si>
    <t>Alpina Buntlack SM (зелений) RAL6002 0,75л</t>
  </si>
  <si>
    <t>Alpina Buntlack SM (глиняно-коричневий) RAL8003 2,5л</t>
  </si>
  <si>
    <t>Alpina Buntlack SM (глиняно-коричневий) RAL8003 0,75л</t>
  </si>
  <si>
    <t>Alpina Buntlack SM (горіхово-коричневий) RAL8011 2,5л</t>
  </si>
  <si>
    <t>Alpina Buntlack SM (горіхово-коричневий) RAL8011 0,75л</t>
  </si>
  <si>
    <t>Alpina Buntlack SM (шоколадно-коричневий) RAL8017 2,5л</t>
  </si>
  <si>
    <t>Alpina Buntlack SM (шоколадно-коричневий) RAL8017 0,75л</t>
  </si>
  <si>
    <t>Alpina Buntlack SM (кремово-білий) RAL9001 2,5л</t>
  </si>
  <si>
    <t>Alpina Buntlack SM (кремово-білий) RAL9001 0,75л</t>
  </si>
  <si>
    <t>Alpina Buntlack SM (чорний) RAL9005 2,5л</t>
  </si>
  <si>
    <t>Alpina Buntlack SM (чорний) RAL9005 0,75л</t>
  </si>
  <si>
    <t>Прозора база алкідной емалі для тонування в насичені відтінки в системі комп'ютерної колеровки Capalac</t>
  </si>
  <si>
    <t>Alpina Buntlack GL/глянцева B3 2,13л</t>
  </si>
  <si>
    <t>Alpina Buntlack GL/глянцева B3 0,638л</t>
  </si>
  <si>
    <t>Alpina Buntlack SM/шовковисто-матова B3 2,13л</t>
  </si>
  <si>
    <t>Alpina Buntlack SM/шовковисто-матова B3 0,638л</t>
  </si>
  <si>
    <t>Спеціальна біла емаль для вікон і дверей, пофарбовані поверхні після висихання не склеюються</t>
  </si>
  <si>
    <t>Alpina Fenster und Tür 2,5л</t>
  </si>
  <si>
    <t>Alpina Fenster und Tür 0,75л</t>
  </si>
  <si>
    <r>
      <t>Спеціальна алкідна емаль для радіаторів опалення, жаростійка до 100</t>
    </r>
    <r>
      <rPr>
        <b/>
        <vertAlign val="superscript"/>
        <sz val="11"/>
        <rFont val="Arial"/>
        <family val="2"/>
      </rPr>
      <t>0</t>
    </r>
    <r>
      <rPr>
        <b/>
        <sz val="11"/>
        <rFont val="Arial"/>
        <family val="2"/>
      </rPr>
      <t>С</t>
    </r>
  </si>
  <si>
    <t>Alpina Heizkörper 2,5л</t>
  </si>
  <si>
    <t>Alpina Heizkörper 0,75л</t>
  </si>
  <si>
    <t>Кольорова алкідна емаль "прямо на іржу" для антикорозійного захисту заліза та сталі, 3 в 1 - грунтівка, антикорозійний захист і декоративне покриття</t>
  </si>
  <si>
    <t>Alpina Direkt auf Rost (світла слонова кiстка) RAL1015 2,5л</t>
  </si>
  <si>
    <t>Alpina Direkt auf Rost (світла слонова кiстка) RAL1015 0,75л</t>
  </si>
  <si>
    <t>Alpina Direkt auf Rost (рапсово-жовтий) RAL1021 2,5л</t>
  </si>
  <si>
    <t>Alpina Direkt auf Rost (рапсово-жовтий) RAL1021 RU 0,75л</t>
  </si>
  <si>
    <t>Alpina Direkt auf Rost (перламутрово-золотий) RAL1036 2,5л</t>
  </si>
  <si>
    <t>Alpina Direkt auf Rost (перламутрово-золотий) RAL1036 0,75л</t>
  </si>
  <si>
    <t>Alpina Direkt auf Rost (вогненно-червоний) RAL3000 2,5л</t>
  </si>
  <si>
    <t>Alpina Direkt auf Rost (вогненно-червоний) RAL3000 0,75л</t>
  </si>
  <si>
    <t>Alpina Direkt auf Rost (бордовий) RAL3005 2,5л</t>
  </si>
  <si>
    <t>Alpina Direkt auf Rost (бордовий) RAL3005 0,75л</t>
  </si>
  <si>
    <t>Alpina Direkt auf Rost (темно-синiй) RAL5010 2,5л</t>
  </si>
  <si>
    <t>Alpina Direkt auf Rost (темно-синiй) RAL5010 0,75л</t>
  </si>
  <si>
    <t>Alpina Direkt auf Rost (зелений) RAL6005 2,5л</t>
  </si>
  <si>
    <t>Alpina Direkt auf Rost (зелений) RAL6005 0,75л</t>
  </si>
  <si>
    <t>Alpina Direkt auf Rost (віконно-сірий) RAL7040 2,5л</t>
  </si>
  <si>
    <t>Alpina Direkt auf Rost (віконно-сірий) RAL7040 0,75л</t>
  </si>
  <si>
    <t>Alpina Direkt auf Rost (горіхово-коричневий) RAL8011 2,5л</t>
  </si>
  <si>
    <t>Alpina Direkt auf Rost (горіхово-коричневий) RAL8011 0,75л</t>
  </si>
  <si>
    <t>Alpina Direkt auf Rost (шоколадно-коричневий) RAL8017 2,5л</t>
  </si>
  <si>
    <t>Alpina Direkt auf Rost (шоколадно-коричневий) RAL8017 0,75л</t>
  </si>
  <si>
    <t>Alpina Direkt auf Rost (чорний) RAL9005 2,5л</t>
  </si>
  <si>
    <t>Alpina Direkt auf Rost (чорний) RAL9005 0,75л</t>
  </si>
  <si>
    <t>Alpina Direkt auf Rost (срібний) RAL9006 2,5л</t>
  </si>
  <si>
    <t>Alpina Direkt auf Rost (срібний) RAL9006 0,75л</t>
  </si>
  <si>
    <t>Alpina Direkt auf Rost (білий) RAL9016 2,5л</t>
  </si>
  <si>
    <t>Alpina Direkt auf Rost (білий) RAL9016 0,75л</t>
  </si>
  <si>
    <t>Кольорова алкідна емаль з молотковым ефектом "прямо на іржу" для антикорозійного захисту заліза і сталі, 3 в 1 - грунтівка, антикорозійний захист і декоративне покриття</t>
  </si>
  <si>
    <t>Alpina Direkt auf Rost Hammerschlageffekt Silber (срібний) 2,5л</t>
  </si>
  <si>
    <t>Alpina Direkt auf Rost Hammerschlageffekt Silber (срібний) 0,75л</t>
  </si>
  <si>
    <t>Alpina Direkt auf Rost Hammerschlageffekt Anthrazit (антрацитний) 2,5л</t>
  </si>
  <si>
    <t>Alpina Direkt auf Rost Hammerschlageffekt Anthrazit (антрацитний) 0,75л</t>
  </si>
  <si>
    <t>Alpina Direkt auf Rost Hammerschlageffekt Kupfer (мідний) 2,5л</t>
  </si>
  <si>
    <t>Alpina Direkt auf Rost Hammerschlageffekt Kupfer (мідний) 0,75л</t>
  </si>
  <si>
    <t>Alpina Direkt auf Rost Hammerschlageffekt Gruen (зелений) 2,5л</t>
  </si>
  <si>
    <t>Alpina Direkt auf Rost Hammerschlageffekt Gruen (зелений) 0,75л</t>
  </si>
  <si>
    <t>Alpina Direkt auf Rost Hammerschlageffekt Schwarz (чорний) 2,5л</t>
  </si>
  <si>
    <t>Alpina Direkt auf Rost Hammerschlageffekt Schwarz (чорний) 0,75л</t>
  </si>
  <si>
    <t>Alpina Direkt auf Rost Hammerschlageffekt Blau (синій) 2,5л</t>
  </si>
  <si>
    <t>Alpina Direkt auf Rost Hammerschlageffekt Blau (синій) 0,75л</t>
  </si>
  <si>
    <t>Alpina Direkt auf Rost Hammerschlageffekt Braun (коричневий) 2,5л</t>
  </si>
  <si>
    <t>Alpina Direkt auf Rost Hammerschlageffekt Braun (коричневий) 0,75л</t>
  </si>
  <si>
    <t>Прозорий алкідний лак меблів та інших виробів із деревини для внутрішніх та зовнішніх робіт</t>
  </si>
  <si>
    <t>Alpina Möbel GL 2,5л</t>
  </si>
  <si>
    <t>Alpina Möbel GL 0,75л</t>
  </si>
  <si>
    <t>Alpina Möbel SM 2,5л</t>
  </si>
  <si>
    <t>Alpina Möbel SM 0,75л</t>
  </si>
  <si>
    <t>Стійкий до морської води, підсилений поліуретаном глянцевий алкідний лак для яхт, човнів і дерев'яних виробів з високим поверхневим навантаженням</t>
  </si>
  <si>
    <t>Alpina Yacht 10л</t>
  </si>
  <si>
    <t>Alpina Yacht 2,5л</t>
  </si>
  <si>
    <t>Alpina Yacht 0,75л</t>
  </si>
  <si>
    <t>Посилений поліуретаном глянцевий алкідний паркетний лак для зносостійких покриттів дерев'яних паркетних підлог</t>
  </si>
  <si>
    <t>Alpina Parkett  GL /глянцева 10л</t>
  </si>
  <si>
    <t>Alpina Parkett  GL /глянцева 5л</t>
  </si>
  <si>
    <t>Alpina Parkett  GL /глянцева 2,5л</t>
  </si>
  <si>
    <t>Alpina Parkett  GL /глянцева 0,75л</t>
  </si>
  <si>
    <t>Alpina Parkett  SM /шовковисто-матова 10л</t>
  </si>
  <si>
    <t>Alpina Parkett  SM /шовковисто-матова 5л</t>
  </si>
  <si>
    <t>Alpina Parkett  SM /шовковисто-матова 2,5л</t>
  </si>
  <si>
    <t>Alpina Parkett  SM /шовковисто-матова 0,75л</t>
  </si>
  <si>
    <t>Водовідштовхувальна алкідна лазурь для деревини, відтінки благородних порід деревини, захищає від УФ-променів і в комбінації з Holzgrund - від грибків і плісняви</t>
  </si>
  <si>
    <t>Alpina Lasur für Holz Ebenholz (чорне дерево) 10л</t>
  </si>
  <si>
    <t>Alpina Lasur für Holz Ebenholz (чорне дерево) 2,5л</t>
  </si>
  <si>
    <t>Alpina Lasur für Holz Ebenholz (чорне дерево) 0,75л</t>
  </si>
  <si>
    <t>Alpina Lasur für Holz Eiche (дуб) 10л</t>
  </si>
  <si>
    <t>Alpina Lasur für Holz Eiche (дуб) 2,5л</t>
  </si>
  <si>
    <t>Alpina Lasur für Holz Eiche (дуб) 0,75л</t>
  </si>
  <si>
    <t>Alpina Lasur für Holz Kastanie (каштан) 10л</t>
  </si>
  <si>
    <t>Alpina Lasur für Holz Kastanie (каштан) 2,5л</t>
  </si>
  <si>
    <t>Alpina Lasur für Holz Kastanie (каштан) 0,75л</t>
  </si>
  <si>
    <t>Alpina Lasur für Holz Kiefer (сосна) 10л</t>
  </si>
  <si>
    <t>Alpina Lasur für Holz Kiefer (сосна) 2,5л</t>
  </si>
  <si>
    <t>Alpina Lasur für Holz Kiefer (сосна) 0,75л</t>
  </si>
  <si>
    <t>Alpina Lasur für Holz Kirschbaum (вишня) 10л</t>
  </si>
  <si>
    <t>Alpina Lasur für Holz Kirschbaum (вишня) 2,5л</t>
  </si>
  <si>
    <t>Alpina Lasur für Holz Kirschbaum (вишня) 0,75л</t>
  </si>
  <si>
    <t>Alpina Lasur für Holz Mahagoni (махагон) 10л</t>
  </si>
  <si>
    <t>Alpina Lasur für Holz Mahagoni (махагон) 2,5л</t>
  </si>
  <si>
    <t>Alpina Lasur für Holz Mahagoni (махагон) 0,75л</t>
  </si>
  <si>
    <t>Alpina Lasur für Holz Nußbaum (горіх) 10л</t>
  </si>
  <si>
    <t>Alpina Lasur für Holz Nußbaum (горіх) 2,5л</t>
  </si>
  <si>
    <t>Alpina Lasur für Holz Nußbaum (горіх) 0,75л</t>
  </si>
  <si>
    <t>Alpina Lasur für Holz Pinie (пiнiя) 10л</t>
  </si>
  <si>
    <t>Alpina Lasur für Holz Pinie (пiнiя) 2,5л</t>
  </si>
  <si>
    <t>Alpina Lasur für Holz Pinie (пiнiя) 0,75л</t>
  </si>
  <si>
    <t>Alpina Lasur für Holz Walnuss (грецкий орех) 10л</t>
  </si>
  <si>
    <t>Alpina Lasur für Holz Walnuss (грецкий орех) 2,5л</t>
  </si>
  <si>
    <t>Alpina Lasur für Holz Walnuss (грецкий орех) 0,75л</t>
  </si>
  <si>
    <t>Alpina Lasur für Holz Teak (тiк) 10л</t>
  </si>
  <si>
    <t>Alpina Lasur für Holz Teak (тiк) 2,5л</t>
  </si>
  <si>
    <t>Alpina Lasur für Holz Teak (тiк) 0,75л</t>
  </si>
  <si>
    <t>Alpina Lasur für Holz Weiss (бiлий) 10л</t>
  </si>
  <si>
    <t>Alpina Lasur für Holz Weiss (бiлий) 2,5л</t>
  </si>
  <si>
    <t>Alpina Lasur für Holz Weiss (бiлий) 0,75л</t>
  </si>
  <si>
    <t>Alpina Lasur für Holz Grun (зелений) 10л</t>
  </si>
  <si>
    <t>Alpina Lasur für Holz Grun (зелений) 2,5л</t>
  </si>
  <si>
    <t>Alpina Lasur für Holz Grun (зелений) 0,75л</t>
  </si>
  <si>
    <t>Кольорова акрилова аерозольна емаль для зовнішніх і внутрішніх робіт</t>
  </si>
  <si>
    <t>Alpina Spray Color SM Gold (золотий) 400мл</t>
  </si>
  <si>
    <t>мл</t>
  </si>
  <si>
    <t>Alpina Spray Color SM R1018 (цинково-жовтий) 400мл</t>
  </si>
  <si>
    <t>Alpina Spray Color SM R3000 (вогненно-червоний) 400мл</t>
  </si>
  <si>
    <t>Alpina Spray Color SM R5010 (темно-синій) 400мл</t>
  </si>
  <si>
    <t>Alpina Spray Color SM R5015 (блакитний) 400мл</t>
  </si>
  <si>
    <t>Alpina Spray Color SM R6002 (листяно-зелений) 400мл</t>
  </si>
  <si>
    <t>Alpina Spray Color SM R7016 (антрацитно-сірий) 400мл</t>
  </si>
  <si>
    <t>Alpina Spray Color SM R7032 (крем'янисто-сірий) 400мл</t>
  </si>
  <si>
    <t>Alpina Spray Color SM R7035 (світло-сірий) 400мл</t>
  </si>
  <si>
    <t>Alpina Spray Color SM R8011 (горіхово-коричневий) 400мл</t>
  </si>
  <si>
    <t>Alpina Spray Color SM R9005 (чорний) 400мл</t>
  </si>
  <si>
    <t>Alpina Spray Color SM R9010 (чистий білий) 400мл</t>
  </si>
  <si>
    <t>Alpina Spray Color SM R9006 (білий алюміній) 400мл</t>
  </si>
  <si>
    <t>Прозорий акриловий аерозольний лак для захисту поверхні всередині і зовні</t>
  </si>
  <si>
    <t>Alpina Spray Finish GL/Глянцевий 400мл</t>
  </si>
  <si>
    <t>Alpina Spray Finish SM/Шовковисто-матовий 400мл</t>
  </si>
  <si>
    <r>
      <t>Аерозольна емаль для холодної оцинковки з катодним захистом від корозії, жаростійка до 600</t>
    </r>
    <r>
      <rPr>
        <b/>
        <vertAlign val="superscript"/>
        <sz val="11"/>
        <rFont val="Arial"/>
        <family val="2"/>
      </rPr>
      <t>о</t>
    </r>
    <r>
      <rPr>
        <b/>
        <sz val="11"/>
        <rFont val="Arial"/>
        <family val="2"/>
      </rPr>
      <t>С</t>
    </r>
  </si>
  <si>
    <t>Alpina Zink-Spray Matt (сіра)  400мл</t>
  </si>
  <si>
    <t>Кольорова акрилова аерозольна емаль преміум-класу для антикорозійного захисту заліза і сталі</t>
  </si>
  <si>
    <t>Alpina Stop Korrosion Glaenzend RAL9010/Белый 400мл</t>
  </si>
  <si>
    <t>Alpina Stop Korrosion Glaenzend RAL9006/Белый алюминий 400мл</t>
  </si>
  <si>
    <t>Alpina Stop Korrosion Glaenzend RAL1021/Рапсово-желтый 400мл</t>
  </si>
  <si>
    <t>Alpina Stop Korrosion Glaenzend RAL3000/Огненно-красный 400мл</t>
  </si>
  <si>
    <t>Alpina Stop Korrosion Glaenzend RAL 5010/Горечавково-синий 400мл</t>
  </si>
  <si>
    <t>Alpina Stop Korrosion Glaenzend RAL6005/Зеленый мох 400мл</t>
  </si>
  <si>
    <t>Alpina Stop Korrosion Glaenzend RAL8017/Шоколадно-коричневый 400мл</t>
  </si>
  <si>
    <t>Alpina Stop Korrosion Glaenzend RAL9005/Черный янтарь 400мл</t>
  </si>
  <si>
    <t>Alpina Stop Korrosion Glaenzend Gold/Золотистый 400мл</t>
  </si>
  <si>
    <t>Alpina Stop Korrosion Glaenzend Kupf/Медный 400мл</t>
  </si>
  <si>
    <t>Alpina Stop Korrosion Glaenzend Silber/Серебристый 400мл</t>
  </si>
  <si>
    <t>Alpina Effekt</t>
  </si>
  <si>
    <t>Інструменти Alpina Effekt</t>
  </si>
  <si>
    <t>Валик Alpina Spezialroller </t>
  </si>
  <si>
    <t>Кельма пластмасова Alpina Effekt-Kelle</t>
  </si>
  <si>
    <t>Пензель Alpina Bürste</t>
  </si>
  <si>
    <t>Гребінь Alpina Effekt-Kamm </t>
  </si>
  <si>
    <t>Біла структурна фарба для структурно-виражених внутрішніх інтер'єрів. Матова</t>
  </si>
  <si>
    <t>Alpina Effekt Impression CE 10л</t>
  </si>
  <si>
    <t>Alpina Effekt Impression CE 5л</t>
  </si>
  <si>
    <t>Біла структурна фарба з кварцевим піском для тонких структурованих поверхонь. Матова</t>
  </si>
  <si>
    <t>Alpina Effekt Structur CE 10л</t>
  </si>
  <si>
    <t>Alpina Effekt Structur CE 5л</t>
  </si>
  <si>
    <t>Kремоподібна дрібнозерниста структурна фарба для елегантного лінійного дизайну всередині приміщення</t>
  </si>
  <si>
    <t>Alpina Effekt Linie CE 5л</t>
  </si>
  <si>
    <t>Лазур, що колеруеться для декоративних "хмарних" інтер'єрів</t>
  </si>
  <si>
    <t>Alpina Effekt Lasur CE 2,5л</t>
  </si>
  <si>
    <t>Золотиста або срібляста лазур з перламутровим ефектом для декоративного оформлення інтер'єрів</t>
  </si>
  <si>
    <t>Alpina Effekt Lasur Gold (з ефектом золота) 2,5л</t>
  </si>
  <si>
    <t>Alpina Effekt Lasur Silber (з ефектом срібла) 2,5л</t>
  </si>
  <si>
    <t>Прозора лазур для інтер'єрів з золотистими, сріблястим і перламутровими кристалами</t>
  </si>
  <si>
    <t>Alpina Effekt Crystal Gold 1л</t>
  </si>
  <si>
    <t>Alpina Effekt Crystal Silber 1л</t>
  </si>
  <si>
    <t>Alpina Effekt Crystal Glitzer 1л</t>
  </si>
  <si>
    <t>Ефектно блакить з білими акцентними частинками для декоративних інтер'єрів</t>
  </si>
  <si>
    <t>Alpina Effekt Accent CE 2,5л</t>
  </si>
  <si>
    <t>Ефектна фарба для додання інтер'єру "чаруючого" виду металу</t>
  </si>
  <si>
    <t>Alpina Effekt Metall Gold 1л</t>
  </si>
  <si>
    <t>Alpina Effekt Metall Silber 1л</t>
  </si>
  <si>
    <t>Alpina Effekt Metall Bronze 1л</t>
  </si>
  <si>
    <t>Система матеріалів для створення ефекту бетонної поверхні і оформлення інтер'єру в урбаністичному стилі</t>
  </si>
  <si>
    <t>Alpina Effekt Beton Grund 2,5л</t>
  </si>
  <si>
    <t>Alpina Effekt Beton Finish 1л</t>
  </si>
  <si>
    <t>Alpina Effekt Antique 1л</t>
  </si>
  <si>
    <t>*Вказана витрата є приблизною, розрахована виходячи з випадку абсолютно пласкої поверхні с нормальною поглинаючою здатністю, і наведена з метою полегшення початкових розрахунків потреби матеріалу. Точна витрата матеріалу залежить від рель'єфу та шершавості поверхні та її здатності до поглинання, положення, інструменту та методу нанесення матеріалу. Точна витрата матеріалу на конкретній поверхні встановлюється шляхом пробного нанесення.</t>
  </si>
  <si>
    <t>**Витрати Alpina Grund-konzentrat виходячи з правильного розбавлення водою в пропорції 1 частина концентрату до 4 частин очищеної води.</t>
  </si>
  <si>
    <t>Колеровочные пасты: CapaTint, Capalac 09-02-2015</t>
  </si>
  <si>
    <t>Колеровочные пасты высокоэкологичного стандарта E.L.F. для компьютерной колеровки красок по системе ColorExpress</t>
  </si>
  <si>
    <t>CapaTint Toenpaste 00 Rotbraun/ Красно-коричневая 1л</t>
  </si>
  <si>
    <t>CapaTint Toenpaste 01 Oxidgelb/ Оксидно-желтая 1л</t>
  </si>
  <si>
    <t>CapaTint Toenpaste 02 Oxidschwarz/ Окидно-черная 1л</t>
  </si>
  <si>
    <t>CapaTint Toenpaste 03 Toenschwarz/ Чисто черная 1л</t>
  </si>
  <si>
    <t>CapaTint Toenpaste 04 Dunkelblau/ Темно-синяя 1л</t>
  </si>
  <si>
    <t>CapaTint Toenpaste 05 Neutralrot/ Нейтральная красная 1л</t>
  </si>
  <si>
    <t>CapaTint Toenpaste 06 Neutralgruen/ Нейтральная зеленая 1л</t>
  </si>
  <si>
    <t>CapaTint Toenpaste 07 Reinweiss/ Чисто белая 1л</t>
  </si>
  <si>
    <t>CapaTint Toenpaste 08 Signalrot/ Сигнально-красная 1л</t>
  </si>
  <si>
    <t>CapaTint Toenpaste 10 Reinorange/ Чисто оранжевая 1л</t>
  </si>
  <si>
    <t>CapaTint Toenpaste 11 Purviolett/ Чисто фиолетовая 1л</t>
  </si>
  <si>
    <t>CapaTint Toenpaste 12 Gelb/ Желтая 1л</t>
  </si>
  <si>
    <t>CapaTint Toenpaste 13 Oxidblau/ Оксидно-синяя 1л</t>
  </si>
  <si>
    <t>CapaTint Toenpaste 14 Oxidgruen/ Оксидно-зеленая 1л</t>
  </si>
  <si>
    <t>CapaTint Toenpaste 15 Gruengelb/ Зелено-желтая 1л</t>
  </si>
  <si>
    <t>CapaTint Toenpaste 16 Oxidbraun/ Оксидно-коричневая 1л</t>
  </si>
  <si>
    <t>CapaTint Toenpaste 18 Brillantgelb/ Бриллиантовая жёлтая 1л</t>
  </si>
  <si>
    <t>CapaTint ATP27 Oxidorange/Оксидно-оранжевая 1л. Пасты для CE CapaTint 2.0</t>
  </si>
  <si>
    <t>CapaTint ATP28 Tuerkis/Бирюзовая 1л. Пасты для CE CapaTint 2.0</t>
  </si>
  <si>
    <t>CapaTint ATP29 Kobaltblau/Кобальтовая 1л. Пасты для CE CapaTint 2.0</t>
  </si>
  <si>
    <t>CapaTint Toenpaste 00 Rotbraun/ Красно-коричневая 2,5л</t>
  </si>
  <si>
    <t>CapaTint Toenpaste 01 Oxidgelb/ Оксидно-желтая 2,5л</t>
  </si>
  <si>
    <t>CapaTint Toenpaste 02 Oxidschwarz/ Окидно-черная 2,5л</t>
  </si>
  <si>
    <t>CapaTint Toenpaste 03 Toenschwarz/ Чисто черная 2,5л</t>
  </si>
  <si>
    <t>CapaTint Toenpaste 04 Dunkelblau/ Темно-синя 2,5л</t>
  </si>
  <si>
    <t>CapaTint Toenpaste 05 Neutralrot/ Нейтральная красная 2,5л</t>
  </si>
  <si>
    <t>CapaTint Toenpaste 06 Neutralgruen/ Нейтральная зеленая 2,5л</t>
  </si>
  <si>
    <t>CapaTint Toenpaste 07 Reinweiss/ Чисто белая 2,5л</t>
  </si>
  <si>
    <t>CapaTint Toenpaste 08 Signalrot/ Сигнально-красная 2,5л</t>
  </si>
  <si>
    <t>CapaTint Toenpaste 10 Reinorange/ Чисто оранжевая 2,5л</t>
  </si>
  <si>
    <t>CapaTint Toenpaste 11 Purviolett/ Чисто фиолетовая 2,5л</t>
  </si>
  <si>
    <t>CapaTint Toenpaste 12 Gelb/ Желтая 2,5л</t>
  </si>
  <si>
    <t>CapaTint Toenpaste 13 Oxidblau/ Оксидно-синяя 2,5л</t>
  </si>
  <si>
    <t>CapaTint Toenpaste 14 Oxidgruen/ Оксидно-зеленая 2,5л</t>
  </si>
  <si>
    <t>CapaTint Toenpaste 15 Gruengelb/ Зелено-желтая 2,5л</t>
  </si>
  <si>
    <t>CapaTint Toenpaste 16 Oxidbraun/ Оксидно-коричневая 2,5л</t>
  </si>
  <si>
    <t>CapaTint Toenpaste 18 Brillantgelb/ Бриллиантовая жёлтая 2,5л</t>
  </si>
  <si>
    <t>CapaTint ATP 27 Oxidorange/ Оксидно-оранжевая 2,5л</t>
  </si>
  <si>
    <t>CapaTint ATP 28 Tuerkis/ Бирюзовая 2,5л</t>
  </si>
  <si>
    <t>CapaTint ATP 29 Kobaltblau/ Кобальтовая 2,5л</t>
  </si>
  <si>
    <t>Колеровочные пасты на растворителях для компьютерной колеровки лаков, эмалей и лазурей по системе ColorExpress</t>
  </si>
  <si>
    <t>Capalac mix Paste ALK 36 Transparent Rot/ Прозрачная красная 1л</t>
  </si>
  <si>
    <t>Capalac mix Paste ALK 55 Blau/ Синяя 1л</t>
  </si>
  <si>
    <t>Capalac mix Paste ALK 61 Blaurot/ Сине-красная 1л</t>
  </si>
  <si>
    <t>Capalac mix Paste ALK 51 Gelb/ Желтая 1л</t>
  </si>
  <si>
    <t>Capalac mix Paste ALK 56 Gruen/ Зеленая 1л</t>
  </si>
  <si>
    <t>Capalac mix Paste ALK 52 Orange/ Оранжевая 1л</t>
  </si>
  <si>
    <t>Capalac mix Paste ALK 57 Oxidgelb/ Оксидно-желтая 1л</t>
  </si>
  <si>
    <t>Capalac mix Paste ALK 58 Oxidrot/ Оксидно-красная 1л</t>
  </si>
  <si>
    <t>Capalac mix Paste ALK 53 Rot/ Красная 1л</t>
  </si>
  <si>
    <t>Capalac mix Paste ALK 59 Schwarz/ Черная 1л</t>
  </si>
  <si>
    <t>Capalac mix Paste ALK 35 Transparent gelb/ Прозрачная желтая 1л</t>
  </si>
  <si>
    <t>Capalac mix Paste ALK 54 Violett/ Фиолетовая 1л</t>
  </si>
  <si>
    <t>Capalac mix Paste ALK 50 Weiss/ Белая 1л</t>
  </si>
  <si>
    <t>Capalac mix Paste ALK 60 Wismutgelb/ Висмутово-желтый 1л</t>
  </si>
  <si>
    <r>
      <t>Приблизна витрата матеріалу на 1м</t>
    </r>
    <r>
      <rPr>
        <vertAlign val="superscript"/>
        <sz val="10"/>
        <rFont val="Arial"/>
        <family val="2"/>
      </rPr>
      <t>2</t>
    </r>
    <r>
      <rPr>
        <sz val="10"/>
        <rFont val="Arial"/>
        <family val="2"/>
      </rPr>
      <t>, одиниць виміру*</t>
    </r>
  </si>
  <si>
    <t>Категорія продукту</t>
  </si>
  <si>
    <r>
      <t>Приблизна вартість одношарового покриття на 1м</t>
    </r>
    <r>
      <rPr>
        <vertAlign val="superscript"/>
        <sz val="10"/>
        <rFont val="Arial"/>
        <family val="2"/>
      </rPr>
      <t>2</t>
    </r>
    <r>
      <rPr>
        <sz val="10"/>
        <rFont val="Arial"/>
        <family val="2"/>
      </rPr>
      <t xml:space="preserve"> виходячи з приблизної витрати, грн. з ПДВ*</t>
    </r>
  </si>
  <si>
    <t>КЛЕЮЧО-ШПАКЛІВОЧНІ МАСИ з додаванням укріплюючих волокон</t>
  </si>
  <si>
    <t>Capatect Klebemasse 190S, вир-во Україна</t>
  </si>
  <si>
    <t>Capatect-Klebe- und Spachtelmasse 190Grau, вир-во Україна</t>
  </si>
  <si>
    <t>Capatect-ArmaReno 700, вир-во Німеччина</t>
  </si>
  <si>
    <r>
      <t>АРМУВАЛЬНА СІТКА</t>
    </r>
    <r>
      <rPr>
        <b/>
        <sz val="10"/>
        <color indexed="10"/>
        <rFont val="Arial"/>
        <family val="2"/>
      </rPr>
      <t xml:space="preserve"> (ціна АКЦІЙНА)</t>
    </r>
  </si>
  <si>
    <t>Capatect-Gewebe 645/00 50м.п. (55 м2), щільність 150гр/м2</t>
  </si>
  <si>
    <r>
      <t>м</t>
    </r>
    <r>
      <rPr>
        <vertAlign val="superscript"/>
        <sz val="10"/>
        <rFont val="Arial"/>
        <family val="2"/>
      </rPr>
      <t>2</t>
    </r>
  </si>
  <si>
    <t>Capatect-Gewebe 650/00 50м.п. (55 м2), щільність 165гр/м2</t>
  </si>
  <si>
    <t>Capatect-Panzergewebe 652/00 25м.п. (25 м2), щільність 340гр/м2</t>
  </si>
  <si>
    <r>
      <t xml:space="preserve">ПРОФІЛІ, КОМПЛЕКТУЮЧІ </t>
    </r>
    <r>
      <rPr>
        <b/>
        <sz val="10"/>
        <color indexed="10"/>
        <rFont val="Arial"/>
        <family val="2"/>
      </rPr>
      <t>(ціна АКЦІЙНА)</t>
    </r>
  </si>
  <si>
    <t>Кутник ПВХ 10x15mm/ 1шт.- 2,5м.п.</t>
  </si>
  <si>
    <t>Примикаючий профіль для віконник рам та дверних відкосів /6мм/ 1шт.- 2,4м.п.</t>
  </si>
  <si>
    <t>Профіль капельник з сіткою/1шт-2,5м.п.</t>
  </si>
  <si>
    <t>Деформаційний шов прямих переходів тип Е, / 1шт.- 2,5м.п.</t>
  </si>
  <si>
    <t>Деформаційний шов кутових переходів тип V, / 1шт.- 2,5м.п.</t>
  </si>
  <si>
    <t>Уплотнительная лента Capatect-Fugendichtband 2D 054/00 18м.п.</t>
  </si>
  <si>
    <t>Уплотнительная лента Capatect-Fugendichtband 2D 054/01 9м.п.</t>
  </si>
  <si>
    <r>
      <t xml:space="preserve">ПІГМЕНТОВАНИЙ ГРУНТ, універсальний, з посиленою адгезіею, вир-во Україна </t>
    </r>
    <r>
      <rPr>
        <b/>
        <sz val="10"/>
        <color indexed="10"/>
        <rFont val="Arial"/>
        <family val="2"/>
      </rPr>
      <t>(ціна Акційна)</t>
    </r>
  </si>
  <si>
    <t>Capatect Putzgrund 610 8кг</t>
  </si>
  <si>
    <t>Capatect Putzgrund 610 25кг</t>
  </si>
  <si>
    <r>
      <t xml:space="preserve">ЛЕГКА МІНЕРАЛЬНА ШТУКАТУРНА СУМІШ для оздоблення ніздрюватих бетонів  </t>
    </r>
    <r>
      <rPr>
        <b/>
        <sz val="10"/>
        <color indexed="10"/>
        <rFont val="Arial"/>
        <family val="2"/>
      </rPr>
      <t>(ціна Акційна)</t>
    </r>
  </si>
  <si>
    <t>Capatect-Leichtunterputz 170, вир-во Польща</t>
  </si>
  <si>
    <t>ЗАВЕРШАЛЬНІ ДЕКОРАТИВНІ ШТУКАТУРКИ</t>
  </si>
  <si>
    <t>ЗАВЕРШАЛЬНІ ДЕКОРАТИВНІ ШТУКАТУРКИ на нано-кварцевій ґратці, Caparol Clean Concept, з ефектом самоочищення, вир-во Німеччина</t>
  </si>
  <si>
    <t>ThermoSan NQG Fassadenputz K15 Weiß</t>
  </si>
  <si>
    <t>ThermoSan NQG Fassadenputz K20 Weiß</t>
  </si>
  <si>
    <t>ThermoSan NQG Fassadenputz K30 Weiß</t>
  </si>
  <si>
    <t>ThermoSan NQG Fassadenputz R20 Weiß</t>
  </si>
  <si>
    <t>ThermoSan NQG Fassadenputz R30 Weiß</t>
  </si>
  <si>
    <t>ЗАВЕРШАЛЬНІ ДЕКОРАТИВНІ ШТУКАТУРКИ, силіконові, Caparol Clean Concept, з ефектом самоочищення, вир-во Німеччина</t>
  </si>
  <si>
    <t>ЗАВЕРШАЛЬНІ ДЕКОРАТИВНІ ШТУКАТУРКИ, силіконові, екологічні, не містять шкідливих домішок, вир-во Україна</t>
  </si>
  <si>
    <t>Silikon-Fassadenputz K15 Weiß</t>
  </si>
  <si>
    <t>Silikon-Fassadenputz Transparent K15</t>
  </si>
  <si>
    <t>Silikon-Fassadenputz R20 Weiß</t>
  </si>
  <si>
    <t>Silikon-Fassadenputz Transparent R20</t>
  </si>
  <si>
    <r>
      <t>ЗАВЕРШАЛЬНІ ДЕКОРАТИВНІ ШТУКАТУРКИ, акрилові, економічні, більш ніж 3000 кольорів, вир-во Україна</t>
    </r>
    <r>
      <rPr>
        <sz val="10"/>
        <color indexed="10"/>
        <rFont val="Arial"/>
        <family val="2"/>
      </rPr>
      <t xml:space="preserve"> (ціна Акційна)</t>
    </r>
  </si>
  <si>
    <t>Capatect-Fassadenputz K15 Weiß</t>
  </si>
  <si>
    <t>Capatect-Fassadenputz K15 Transparent</t>
  </si>
  <si>
    <t>Capatect-Fassadenputz R20 Weiß</t>
  </si>
  <si>
    <t>Capatect-Fassadenputz R20 Transparent</t>
  </si>
  <si>
    <t>Capatect-Fassadenputz R30 Weiß</t>
  </si>
  <si>
    <t>ЦОКОЛЬНІ МОЗАЇЧНІ ШТУКАТУРКИ з вмістом натуральної кольорової крихти, антівандальні, вир-во Німеччина</t>
  </si>
  <si>
    <t>Capatect Buntstein-Sockelputz 691, тон 01/серый</t>
  </si>
  <si>
    <t>Capatect Buntstein-Sockelputz 691, тон 02/ирландская зелень</t>
  </si>
  <si>
    <t>Capatect Buntstein-Sockelputz 691, тон 03/красный кремень</t>
  </si>
  <si>
    <t>Capatect Buntstein-Sockelputz 691, тон 04/антрацит</t>
  </si>
  <si>
    <t>Capatect Buntstein-Sockelputz 691, тон 05/серый Везувий</t>
  </si>
  <si>
    <t>Capatect Buntstein-Sockelputz 691, тон 06/розовый кварц</t>
  </si>
  <si>
    <t>Capatect Buntstein-Sockelputz 691, тон 07/серая галька</t>
  </si>
  <si>
    <t>Capatect Buntstein-Sockelputz 691, тон 08/цветная галька</t>
  </si>
  <si>
    <t>Capatect KD-Buntsteinputz bergbraun</t>
  </si>
  <si>
    <t>Capatect KD-Buntsteinputz granitschwarz</t>
  </si>
  <si>
    <t>Capatect KD-Buntsteinputz islandgruen</t>
  </si>
  <si>
    <t>Capatect KD-Buntsteinputz kaffebraun</t>
  </si>
  <si>
    <t>Capatect KD-Buntsteinputz klinkerrot</t>
  </si>
  <si>
    <t>Capatect KD-Buntsteinputz marmorbraun</t>
  </si>
  <si>
    <t>Capatect KD-Buntsteinputz steingrau</t>
  </si>
  <si>
    <t>Capatect KD-Buntsteinputz basaltgrau</t>
  </si>
  <si>
    <t>Capatect KD-Buntsteinputz schiefergrau</t>
  </si>
  <si>
    <t>Capatect KD-Buntsteinputz dolomitbraun</t>
  </si>
  <si>
    <t>Capatect KD-Buntsteinputz pazifikblau</t>
  </si>
  <si>
    <t>ЗАВЕРШАЛЬНІ ДЕКОРАТИВНІ ШТУКАТУРКИ, мінеральні</t>
  </si>
  <si>
    <t>Capatect Mineral-Leichtputz K20 2,0 мм, вир-во Україна</t>
  </si>
  <si>
    <t>Capatect Mineral-Leichtputz R20 2,0 мм, вир-во Україна</t>
  </si>
  <si>
    <t>*Вказана витрата є приблизною, розрахована виходячи з випадку абсолютно пласкої поверхні с нормальною поглинаючою здатністю, і наведена з метою полегшення первісних розрахунків потреби матеріалу. Реальна витрата матеріалу залежить від рель'єфу та шорсткості поверхні, іі здатності до поглинання, положення, інструменту та метода нанесення матеріалу. Точна витрата матеріалу на конкретній поверхні встановлюється шляхом пробного нанесення.</t>
  </si>
  <si>
    <t>KRAUTOL від 09.02.2015</t>
  </si>
  <si>
    <t>КЛЕЄВО-ШПАКЛЮВАЛЬНІ МАСИ з додаванням укріплюючих волокон</t>
  </si>
  <si>
    <t>Krautherm Klebemörtel 90 EPS</t>
  </si>
  <si>
    <t>Krautherm Klebe- und Armierungsmörtel 95 UNI</t>
  </si>
  <si>
    <t>Krautherm Klebe- und Armierungsmörtel 95 UNI Winter/зима</t>
  </si>
  <si>
    <t>Krautherm Mineralputz K15</t>
  </si>
  <si>
    <t>Krautherm Mineralputz K20</t>
  </si>
  <si>
    <t>Krautherm Mineralputz R20</t>
  </si>
  <si>
    <r>
      <t xml:space="preserve">АРМУВАЛЬНА СІТКА </t>
    </r>
    <r>
      <rPr>
        <b/>
        <sz val="11"/>
        <color indexed="10"/>
        <rFont val="Arial"/>
        <family val="2"/>
      </rPr>
      <t>(ціна АКЦІЙНА)</t>
    </r>
  </si>
  <si>
    <r>
      <t>KRAUTHERM Gewebe 560 (50м.п.x1,0м.п.) плотность 160гр/м</t>
    </r>
    <r>
      <rPr>
        <vertAlign val="superscript"/>
        <sz val="11"/>
        <rFont val="Arial"/>
        <family val="2"/>
      </rPr>
      <t>2</t>
    </r>
  </si>
  <si>
    <t xml:space="preserve">акрилові </t>
  </si>
  <si>
    <t>Krautherm Acrysilputz K 15</t>
  </si>
  <si>
    <t>Krautherm Acrysilputz R 20</t>
  </si>
  <si>
    <r>
      <t xml:space="preserve">силіконові </t>
    </r>
    <r>
      <rPr>
        <sz val="11"/>
        <color indexed="10"/>
        <rFont val="Arial"/>
        <family val="2"/>
      </rPr>
      <t>(ціна Акційна)</t>
    </r>
  </si>
  <si>
    <t>Krautherm Silikonputz K 15</t>
  </si>
  <si>
    <t>Krautherm Silikonputz R 20</t>
  </si>
  <si>
    <t>мозаїчні</t>
  </si>
  <si>
    <t>Krautherm Mosaikputz 01</t>
  </si>
  <si>
    <t>Krautherm Mosaikputz 02</t>
  </si>
  <si>
    <t xml:space="preserve">Krautherm Mosaikputz 03 </t>
  </si>
  <si>
    <t xml:space="preserve">Krautherm Mosaikputz 04 </t>
  </si>
  <si>
    <t xml:space="preserve">Krautherm Mosaikputz 05 </t>
  </si>
  <si>
    <t xml:space="preserve">Krautherm Mosaikputz 06 </t>
  </si>
  <si>
    <t xml:space="preserve">Krautherm Mosaikputz 07 </t>
  </si>
  <si>
    <t xml:space="preserve">Krautherm Mosaikputz 08 </t>
  </si>
  <si>
    <t xml:space="preserve">Krautherm Mosaikputz 09 </t>
  </si>
  <si>
    <t xml:space="preserve">Krautherm Mosaikputz 10 </t>
  </si>
  <si>
    <t xml:space="preserve">Krautherm Mosaikputz 11 </t>
  </si>
  <si>
    <t xml:space="preserve">Krautherm Mosaikputz 12 </t>
  </si>
  <si>
    <t xml:space="preserve">Krautherm Mosaikputz 13 </t>
  </si>
  <si>
    <t>Krautherm Mosaikputz 14</t>
  </si>
  <si>
    <t xml:space="preserve">Krautherm Mosaikputz 15 </t>
  </si>
  <si>
    <t xml:space="preserve">Krautherm Mosaikputz 16 </t>
  </si>
  <si>
    <t xml:space="preserve">Krautherm Mosaikputz 17 </t>
  </si>
  <si>
    <t xml:space="preserve">Krautherm Mosaikputz 18 </t>
  </si>
  <si>
    <t xml:space="preserve">Krautherm Mosaikputz 19 </t>
  </si>
  <si>
    <t>Krautherm Mosaikputz 20</t>
  </si>
  <si>
    <t>ШТУКАТУРКИ</t>
  </si>
  <si>
    <t>Krautol Leichtputz UNI 69</t>
  </si>
  <si>
    <t>УЛАШТУВАННЯ ПІДЛОГИ</t>
  </si>
  <si>
    <t xml:space="preserve">Krautol Nivelliermörtel 15 </t>
  </si>
  <si>
    <t>Krautol Nivelliermörtel 80</t>
  </si>
  <si>
    <t>ФАСАДНІ ФАРБИ</t>
  </si>
  <si>
    <r>
      <t>матовая дисперсно-силикатная краска для окрашивания минеральных поверхностей</t>
    </r>
    <r>
      <rPr>
        <sz val="11"/>
        <color indexed="10"/>
        <rFont val="Arial"/>
        <family val="2"/>
      </rPr>
      <t xml:space="preserve"> (ціна АКЦІЙНА)</t>
    </r>
  </si>
  <si>
    <t>Krautol Silikat Top В1 10л</t>
  </si>
  <si>
    <t>Krautol Silikat Top В1 2,5л</t>
  </si>
  <si>
    <t>силиконо-модифицированная краска</t>
  </si>
  <si>
    <t>Krautol Acrysil B1 10л</t>
  </si>
  <si>
    <t>Krautol Acrysil B1 2,5л</t>
  </si>
  <si>
    <t>Krautol Acrysil В3 9,4л</t>
  </si>
  <si>
    <t>Krautol Acrysil В3 2,35л</t>
  </si>
  <si>
    <t>стирол-акриловая фасадная краска</t>
  </si>
  <si>
    <t>Krautol Fassaden Finish 18л</t>
  </si>
  <si>
    <t>Krautol Fassaden Finish 10л</t>
  </si>
  <si>
    <t>Krautol Fassaden Finish 5л</t>
  </si>
  <si>
    <t>ВНУТРІШНІ ФАРБИ</t>
  </si>
  <si>
    <t>высоконагружаемая глубоко-матовая латексная краска для интерьеров</t>
  </si>
  <si>
    <t>Krautol Silk Matt B1 10л</t>
  </si>
  <si>
    <t>Krautol Silk Matt B1 2,5л</t>
  </si>
  <si>
    <t>Krautol Silk Matt B3 9,4л</t>
  </si>
  <si>
    <t>Krautol Silk Matt B3 2,35л</t>
  </si>
  <si>
    <r>
      <rPr>
        <sz val="11"/>
        <rFont val="Arial"/>
        <family val="2"/>
      </rPr>
      <t xml:space="preserve">устойчивая матовая латексная краска для интерьеров </t>
    </r>
    <r>
      <rPr>
        <sz val="11"/>
        <color indexed="10"/>
        <rFont val="Arial"/>
        <family val="2"/>
      </rPr>
      <t>(ціна Акційна)</t>
    </r>
  </si>
  <si>
    <t xml:space="preserve">Krautol Standard Plus 18л
</t>
  </si>
  <si>
    <t xml:space="preserve">Krautol Standard Plus 10л
</t>
  </si>
  <si>
    <t xml:space="preserve">Krautol Standard Plus 2,5л
</t>
  </si>
  <si>
    <r>
      <rPr>
        <sz val="11"/>
        <rFont val="Arial"/>
        <family val="2"/>
      </rPr>
      <t xml:space="preserve">матовая особенно белая интерьерная акриловая водно-дисперсионная краска </t>
    </r>
    <r>
      <rPr>
        <sz val="11"/>
        <color indexed="10"/>
        <rFont val="Arial"/>
        <family val="2"/>
      </rPr>
      <t>(ціна Акційна)</t>
    </r>
  </si>
  <si>
    <t xml:space="preserve">Krautol Object Pro 18л
</t>
  </si>
  <si>
    <t xml:space="preserve">Krautol Object Pro 10л
</t>
  </si>
  <si>
    <t xml:space="preserve">Krautol Object Pro 2,5л
</t>
  </si>
  <si>
    <t>ГРУНТИ</t>
  </si>
  <si>
    <t xml:space="preserve">силикатный грунт </t>
  </si>
  <si>
    <t>Krautol Silikat Grund</t>
  </si>
  <si>
    <r>
      <rPr>
        <sz val="11"/>
        <rFont val="Arial"/>
        <family val="2"/>
      </rPr>
      <t xml:space="preserve">адгезионная пигментированная грунтовка </t>
    </r>
    <r>
      <rPr>
        <sz val="11"/>
        <color indexed="10"/>
        <rFont val="Arial"/>
        <family val="2"/>
      </rPr>
      <t>(ціна АКЦІЙНА)</t>
    </r>
  </si>
  <si>
    <t>Krautherm Quаrzgrund Uni weiss</t>
  </si>
  <si>
    <t>Krautherm Quаrzgrund Grau</t>
  </si>
  <si>
    <t>Грунтовка глубокого проникновения</t>
  </si>
  <si>
    <t>Krautol Aqua Tiefgrund</t>
  </si>
  <si>
    <t>универсальная акриловая грунтовка</t>
  </si>
  <si>
    <t>Krautol Uni Grund</t>
  </si>
  <si>
    <t>ШПАКЛЮВАЛЬНІ МАСИ</t>
  </si>
  <si>
    <t>Krautol Acryl-Feinputz</t>
  </si>
  <si>
    <r>
      <t xml:space="preserve">Шпатлевочная масса, готовая (максимальная толщина слоя до 1 мм)  </t>
    </r>
    <r>
      <rPr>
        <b/>
        <sz val="11"/>
        <color indexed="10"/>
        <rFont val="Arial"/>
        <family val="2"/>
      </rPr>
      <t>(Цена Акционная)</t>
    </r>
  </si>
  <si>
    <r>
      <t xml:space="preserve">Краска силикатная, водоотталкивающая. Модифицированна силоксаном. </t>
    </r>
    <r>
      <rPr>
        <b/>
        <sz val="11"/>
        <color indexed="10"/>
        <rFont val="Arial"/>
        <family val="2"/>
      </rPr>
      <t>(Цена Акционная)</t>
    </r>
  </si>
  <si>
    <t>AmphiSilan-Fassadenputz K10 world Weiß</t>
  </si>
  <si>
    <t>Amphisilan-Fassadenputz K15 world Weiß</t>
  </si>
  <si>
    <t>Amphisilan-Fassadenputz K15 world Transparent</t>
  </si>
  <si>
    <t>Amphisilan-Fassadenputz K20 world Weiß</t>
  </si>
  <si>
    <t>Amphisilan-Fassadenputz K20 world Transparent</t>
  </si>
  <si>
    <t>Amphisilan-Fassadenputz K30 world Weiß</t>
  </si>
  <si>
    <t>Amphisilan-Fassadenputz K30 world Transparent</t>
  </si>
  <si>
    <t>Amphisilan-Fassadenputz R20 world Weiß</t>
  </si>
  <si>
    <t>Amphisilan-Fassadenputz R20 world Transparent</t>
  </si>
  <si>
    <t>Amphisilan-Fassadenputz R30 world Weiß</t>
  </si>
  <si>
    <t>Amphisilan-Fassadenputz R30 world Transparent</t>
  </si>
  <si>
    <t>Грунтовка для внутренних работ. Адгезионная.  Применяется на гладкие и слабовпитывающие основания под дисперсионные и силикатные покрытия. Высокоэкологичный стандарт E.L.F.</t>
  </si>
  <si>
    <t>Caparol Haftgrund/ Белая 12,5л</t>
  </si>
  <si>
    <t>Caparol Haftgrund/ Белая 5л</t>
  </si>
  <si>
    <t>СИСТЕМА ТЕПЛОІЗОЛЯЦІЇ CAPATECT ВІД CAPAROL 09.02.2015р.</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</si>
</sst>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
    <numFmt numFmtId="181" formatCode="0.0"/>
    <numFmt numFmtId="182" formatCode="0.0000"/>
    <numFmt numFmtId="183" formatCode="0.00000"/>
    <numFmt numFmtId="184" formatCode="#,##0.0"/>
  </numFmts>
  <fonts count="63">
    <font>
      <sz val="10"/>
      <name val="Arial Cyr"/>
      <family val="0"/>
    </font>
    <font>
      <sz val="11"/>
      <color indexed="8"/>
      <name val="Calibri"/>
      <family val="2"/>
    </font>
    <font>
      <sz val="10"/>
      <name val="Arial"/>
      <family val="2"/>
    </font>
    <font>
      <b/>
      <sz val="14"/>
      <name val="Arial"/>
      <family val="2"/>
    </font>
    <font>
      <sz val="11"/>
      <name val="Arial"/>
      <family val="2"/>
    </font>
    <font>
      <b/>
      <sz val="11"/>
      <name val="Arial"/>
      <family val="2"/>
    </font>
    <font>
      <sz val="8"/>
      <name val="Arial"/>
      <family val="2"/>
    </font>
    <font>
      <b/>
      <vertAlign val="superscript"/>
      <sz val="11"/>
      <name val="Arial"/>
      <family val="2"/>
    </font>
    <font>
      <vertAlign val="superscript"/>
      <sz val="11"/>
      <name val="Arial"/>
      <family val="2"/>
    </font>
    <font>
      <sz val="8"/>
      <name val="Arial Cyr"/>
      <family val="0"/>
    </font>
    <font>
      <b/>
      <vertAlign val="subscript"/>
      <sz val="11"/>
      <name val="Arial"/>
      <family val="2"/>
    </font>
    <font>
      <u val="single"/>
      <sz val="7.5"/>
      <color indexed="12"/>
      <name val="Arial Cyr"/>
      <family val="0"/>
    </font>
    <font>
      <u val="single"/>
      <sz val="7.5"/>
      <color indexed="36"/>
      <name val="Arial Cyr"/>
      <family val="0"/>
    </font>
    <font>
      <b/>
      <sz val="11"/>
      <color indexed="10"/>
      <name val="Arial"/>
      <family val="2"/>
    </font>
    <font>
      <sz val="11"/>
      <color indexed="10"/>
      <name val="Arial"/>
      <family val="2"/>
    </font>
    <font>
      <sz val="11"/>
      <color indexed="8"/>
      <name val="Arial"/>
      <family val="2"/>
    </font>
    <font>
      <b/>
      <sz val="11"/>
      <color indexed="8"/>
      <name val="Arial"/>
      <family val="2"/>
    </font>
    <font>
      <sz val="10"/>
      <name val="Verdana"/>
      <family val="2"/>
    </font>
    <font>
      <sz val="10"/>
      <color indexed="8"/>
      <name val="MS Sans Serif"/>
      <family val="2"/>
    </font>
    <font>
      <b/>
      <sz val="16"/>
      <name val="Arial"/>
      <family val="2"/>
    </font>
    <font>
      <sz val="12"/>
      <name val="Arial"/>
      <family val="2"/>
    </font>
    <font>
      <vertAlign val="superscript"/>
      <sz val="10"/>
      <name val="Arial"/>
      <family val="2"/>
    </font>
    <font>
      <b/>
      <sz val="10"/>
      <name val="Arial"/>
      <family val="2"/>
    </font>
    <font>
      <b/>
      <sz val="10"/>
      <color indexed="10"/>
      <name val="Arial"/>
      <family val="2"/>
    </font>
    <font>
      <sz val="10"/>
      <color indexed="8"/>
      <name val="Arial"/>
      <family val="2"/>
    </font>
    <font>
      <sz val="10"/>
      <color indexed="10"/>
      <name val="Arial"/>
      <family val="2"/>
    </font>
    <font>
      <b/>
      <sz val="20"/>
      <color indexed="9"/>
      <name val="Arial"/>
      <family val="2"/>
    </font>
    <font>
      <sz val="20"/>
      <color indexed="9"/>
      <name val="Arial"/>
      <family val="2"/>
    </font>
    <font>
      <sz val="11"/>
      <color indexed="9"/>
      <name val="Arial"/>
      <family val="2"/>
    </font>
    <font>
      <sz val="11"/>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s>
  <borders count="2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style="thin"/>
      <bottom style="thin"/>
    </border>
    <border>
      <left style="thin"/>
      <right style="thin"/>
      <top style="thin"/>
      <bottom style="medium"/>
    </border>
    <border>
      <left style="thin"/>
      <right style="medium"/>
      <top style="thin"/>
      <bottom style="medium"/>
    </border>
    <border>
      <left style="thin"/>
      <right style="thin"/>
      <top/>
      <bottom/>
    </border>
    <border>
      <left/>
      <right style="thin"/>
      <top/>
      <bottom/>
    </border>
    <border>
      <left style="thin"/>
      <right style="thin"/>
      <top style="hair"/>
      <bottom style="thin"/>
    </border>
    <border>
      <left/>
      <right/>
      <top style="hair"/>
      <bottom style="thin"/>
    </border>
    <border>
      <left/>
      <right style="thin"/>
      <top style="hair"/>
      <bottom style="thin"/>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style="thin"/>
      <right style="thin"/>
      <top style="hair"/>
      <bottom style="hair"/>
    </border>
    <border>
      <left/>
      <right/>
      <top style="hair"/>
      <bottom style="hair"/>
    </border>
    <border>
      <left/>
      <right style="thin"/>
      <top style="hair"/>
      <bottom style="hair"/>
    </border>
    <border>
      <left style="thin"/>
      <right/>
      <top/>
      <bottom/>
    </border>
    <border>
      <left style="thin"/>
      <right/>
      <top style="hair"/>
      <bottom style="thin"/>
    </border>
    <border>
      <left style="medium"/>
      <right style="thin"/>
      <top style="thin"/>
      <bottom/>
    </border>
    <border>
      <left style="thin"/>
      <right style="medium"/>
      <top style="thin"/>
      <bottom/>
    </border>
    <border>
      <left style="medium"/>
      <right style="thin"/>
      <top style="hair"/>
      <bottom style="thin"/>
    </border>
    <border>
      <left style="thin"/>
      <right style="medium"/>
      <top style="hair"/>
      <bottom style="thin"/>
    </border>
    <border>
      <left/>
      <right style="medium"/>
      <top style="thin"/>
      <bottom/>
    </border>
    <border>
      <left/>
      <right style="medium"/>
      <top style="hair"/>
      <bottom style="thin"/>
    </border>
    <border>
      <left style="thin"/>
      <right/>
      <top style="thin"/>
      <bottom/>
    </border>
    <border>
      <left style="thin"/>
      <right/>
      <top style="hair"/>
      <bottom style="hair"/>
    </border>
    <border>
      <left style="thin"/>
      <right/>
      <top/>
      <bottom style="thin"/>
    </border>
    <border>
      <left style="medium"/>
      <right style="thin"/>
      <top style="hair"/>
      <bottom style="hair"/>
    </border>
    <border>
      <left style="thin"/>
      <right style="medium"/>
      <top style="hair"/>
      <bottom style="hair"/>
    </border>
    <border>
      <left style="medium"/>
      <right style="thin"/>
      <top/>
      <bottom style="thin"/>
    </border>
    <border>
      <left style="thin"/>
      <right style="medium"/>
      <top/>
      <bottom style="thin"/>
    </border>
    <border>
      <left/>
      <right style="medium"/>
      <top style="hair"/>
      <bottom style="hair"/>
    </border>
    <border>
      <left/>
      <right style="medium"/>
      <top/>
      <bottom style="thin"/>
    </border>
    <border>
      <left style="thin"/>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thin"/>
      <right style="thin"/>
      <top style="hair"/>
      <bottom style="dotted"/>
    </border>
    <border>
      <left/>
      <right/>
      <top style="hair"/>
      <bottom style="dotted"/>
    </border>
    <border>
      <left/>
      <right style="thin"/>
      <top style="hair"/>
      <bottom style="dotted"/>
    </border>
    <border>
      <left style="thin"/>
      <right style="thin"/>
      <top style="dotted"/>
      <bottom style="hair"/>
    </border>
    <border>
      <left/>
      <right/>
      <top style="dotted"/>
      <bottom style="hair"/>
    </border>
    <border>
      <left/>
      <right style="thin"/>
      <top style="dotted"/>
      <bottom style="hair"/>
    </border>
    <border>
      <left style="thin"/>
      <right/>
      <top style="hair"/>
      <bottom style="dotted"/>
    </border>
    <border>
      <left style="thin"/>
      <right/>
      <top style="dotted"/>
      <bottom style="hair"/>
    </border>
    <border>
      <left style="medium"/>
      <right style="thin"/>
      <top style="hair"/>
      <bottom style="dotted"/>
    </border>
    <border>
      <left style="thin"/>
      <right style="medium"/>
      <top style="hair"/>
      <bottom style="dotted"/>
    </border>
    <border>
      <left style="medium"/>
      <right style="thin"/>
      <top style="dotted"/>
      <bottom style="hair"/>
    </border>
    <border>
      <left style="thin"/>
      <right style="medium"/>
      <top style="dotted"/>
      <bottom style="hair"/>
    </border>
    <border>
      <left/>
      <right style="medium"/>
      <top style="hair"/>
      <bottom style="dotted"/>
    </border>
    <border>
      <left/>
      <right style="medium"/>
      <top style="dotted"/>
      <bottom style="hair"/>
    </border>
    <border>
      <left style="medium"/>
      <right style="thin"/>
      <top/>
      <bottom/>
    </border>
    <border>
      <left style="thin"/>
      <right style="medium"/>
      <top/>
      <bottom/>
    </border>
    <border>
      <left/>
      <right style="medium"/>
      <top/>
      <bottom/>
    </border>
    <border>
      <left style="thin"/>
      <right/>
      <top style="dotted"/>
      <bottom style="thin"/>
    </border>
    <border>
      <left style="medium"/>
      <right/>
      <top style="thin"/>
      <bottom/>
    </border>
    <border>
      <left style="medium"/>
      <right style="thin"/>
      <top style="thin"/>
      <bottom style="medium"/>
    </border>
    <border>
      <left style="medium"/>
      <right style="thin"/>
      <top style="hair"/>
      <bottom/>
    </border>
    <border>
      <left style="thin"/>
      <right style="thin"/>
      <top style="hair"/>
      <bottom/>
    </border>
    <border>
      <left style="thin"/>
      <right/>
      <top style="hair"/>
      <bottom/>
    </border>
    <border>
      <left style="thin"/>
      <right style="medium"/>
      <top style="hair"/>
      <bottom/>
    </border>
    <border>
      <left/>
      <right/>
      <top style="hair"/>
      <bottom/>
    </border>
    <border>
      <left/>
      <right style="medium"/>
      <top style="hair"/>
      <bottom/>
    </border>
    <border>
      <left/>
      <right style="thin"/>
      <top style="hair"/>
      <bottom/>
    </border>
    <border>
      <left style="medium"/>
      <right/>
      <top/>
      <bottom/>
    </border>
    <border>
      <left style="medium"/>
      <right style="thin"/>
      <top style="thin"/>
      <bottom style="hair"/>
    </border>
    <border>
      <left style="thin"/>
      <right style="thin"/>
      <top style="thin"/>
      <bottom style="hair"/>
    </border>
    <border>
      <left style="thin"/>
      <right style="medium"/>
      <top style="thin"/>
      <bottom style="hair"/>
    </border>
    <border>
      <left style="medium"/>
      <right>
        <color indexed="63"/>
      </right>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top style="hair"/>
      <bottom style="hair"/>
    </border>
    <border>
      <left style="medium"/>
      <right>
        <color indexed="63"/>
      </right>
      <top style="hair"/>
      <bottom style="thin"/>
    </border>
    <border>
      <left style="medium"/>
      <right style="thin"/>
      <top>
        <color indexed="63"/>
      </top>
      <bottom style="hair"/>
    </border>
    <border>
      <left style="thin"/>
      <right style="thin"/>
      <top>
        <color indexed="63"/>
      </top>
      <bottom style="hair"/>
    </border>
    <border>
      <left style="thin"/>
      <right/>
      <top>
        <color indexed="63"/>
      </top>
      <bottom style="hair"/>
    </border>
    <border>
      <left style="thin"/>
      <right style="medium"/>
      <top>
        <color indexed="63"/>
      </top>
      <bottom style="hair"/>
    </border>
    <border>
      <left style="medium"/>
      <right/>
      <top/>
      <bottom style="dotted"/>
    </border>
    <border>
      <left>
        <color indexed="63"/>
      </left>
      <right>
        <color indexed="63"/>
      </right>
      <top>
        <color indexed="63"/>
      </top>
      <bottom style="dotted"/>
    </border>
    <border>
      <left/>
      <right style="medium"/>
      <top/>
      <bottom style="dotted"/>
    </border>
    <border>
      <left/>
      <right style="thin"/>
      <top/>
      <bottom style="dotted"/>
    </border>
    <border>
      <left style="thin"/>
      <right/>
      <top style="dotted"/>
      <bottom/>
    </border>
    <border>
      <left style="medium"/>
      <right/>
      <top style="dotted"/>
      <bottom/>
    </border>
    <border>
      <left>
        <color indexed="63"/>
      </left>
      <right>
        <color indexed="63"/>
      </right>
      <top style="dotted"/>
      <bottom>
        <color indexed="63"/>
      </bottom>
    </border>
    <border>
      <left/>
      <right style="medium"/>
      <top style="dotted"/>
      <bottom/>
    </border>
    <border>
      <left/>
      <right style="thin"/>
      <top style="dotted"/>
      <bottom/>
    </border>
    <border>
      <left style="thin"/>
      <right style="thin"/>
      <top style="dotted"/>
      <bottom/>
    </border>
    <border>
      <left style="medium"/>
      <right style="thin"/>
      <top style="dotted"/>
      <bottom style="thin"/>
    </border>
    <border>
      <left style="thin"/>
      <right style="thin"/>
      <top style="dotted"/>
      <bottom style="thin"/>
    </border>
    <border>
      <left style="thin"/>
      <right style="medium"/>
      <top style="dotted"/>
      <bottom style="thin"/>
    </border>
    <border>
      <left style="medium"/>
      <right/>
      <top style="hair"/>
      <bottom style="dotted"/>
    </border>
    <border>
      <left style="medium"/>
      <right/>
      <top/>
      <bottom style="hair"/>
    </border>
    <border>
      <left>
        <color indexed="63"/>
      </left>
      <right>
        <color indexed="63"/>
      </right>
      <top>
        <color indexed="63"/>
      </top>
      <bottom style="hair"/>
    </border>
    <border>
      <left/>
      <right style="medium"/>
      <top/>
      <bottom style="hair"/>
    </border>
    <border>
      <left/>
      <right style="thin"/>
      <top/>
      <bottom style="hair"/>
    </border>
    <border>
      <left style="medium"/>
      <right/>
      <top style="dotted"/>
      <bottom style="hair"/>
    </border>
    <border>
      <left style="medium"/>
      <right style="thin"/>
      <top style="dotted"/>
      <bottom style="dotted"/>
    </border>
    <border>
      <left style="thin"/>
      <right style="thin"/>
      <top style="dotted"/>
      <bottom style="dotted"/>
    </border>
    <border>
      <left style="thin"/>
      <right/>
      <top style="dotted"/>
      <bottom style="dotted"/>
    </border>
    <border>
      <left style="thin"/>
      <right style="medium"/>
      <top style="dotted"/>
      <bottom style="dotted"/>
    </border>
    <border>
      <left/>
      <right style="thin"/>
      <top style="dotted"/>
      <bottom style="dotted"/>
    </border>
    <border>
      <left style="medium"/>
      <right style="thin"/>
      <top style="dotted"/>
      <bottom/>
    </border>
    <border>
      <left style="thin"/>
      <right style="medium"/>
      <top style="dotted"/>
      <bottom/>
    </border>
    <border>
      <left style="medium"/>
      <right style="thin"/>
      <top/>
      <bottom style="dotted"/>
    </border>
    <border>
      <left style="thin"/>
      <right style="thin"/>
      <top/>
      <bottom style="dotted"/>
    </border>
    <border>
      <left style="thin"/>
      <right style="medium"/>
      <top/>
      <bottom style="dotted"/>
    </border>
    <border>
      <left>
        <color indexed="63"/>
      </left>
      <right>
        <color indexed="63"/>
      </right>
      <top style="dotted"/>
      <bottom style="dotted"/>
    </border>
    <border>
      <left/>
      <right style="medium"/>
      <top style="dotted"/>
      <bottom style="dotted"/>
    </border>
    <border>
      <left style="thin"/>
      <right style="thin"/>
      <top style="hair"/>
      <bottom style="medium"/>
    </border>
    <border>
      <left>
        <color indexed="63"/>
      </left>
      <right style="thin"/>
      <top style="dotted"/>
      <bottom style="thin"/>
    </border>
    <border>
      <left style="thin"/>
      <right/>
      <top style="thin"/>
      <bottom style="hair"/>
    </border>
    <border>
      <left style="medium"/>
      <right>
        <color indexed="63"/>
      </right>
      <top style="thin"/>
      <bottom style="thin"/>
    </border>
    <border>
      <left style="medium"/>
      <right>
        <color indexed="63"/>
      </right>
      <top style="dotted"/>
      <bottom style="dotted"/>
    </border>
    <border>
      <left style="thin"/>
      <right style="thin"/>
      <top style="dotted"/>
      <bottom style="medium"/>
    </border>
    <border>
      <left style="thin"/>
      <right/>
      <top style="dotted"/>
      <bottom style="medium"/>
    </border>
    <border>
      <left style="medium"/>
      <right style="thin"/>
      <top style="dotted"/>
      <bottom style="medium"/>
    </border>
    <border>
      <left style="thin"/>
      <right style="medium"/>
      <top style="dotted"/>
      <bottom style="medium"/>
    </border>
    <border>
      <left/>
      <right>
        <color indexed="63"/>
      </right>
      <top style="dotted"/>
      <bottom style="medium"/>
    </border>
    <border>
      <left/>
      <right style="medium"/>
      <top style="dotted"/>
      <bottom style="medium"/>
    </border>
    <border>
      <left style="medium"/>
      <right>
        <color indexed="63"/>
      </right>
      <top style="dotted"/>
      <bottom style="medium"/>
    </border>
    <border>
      <left>
        <color indexed="63"/>
      </left>
      <right style="thin"/>
      <top style="dotted"/>
      <bottom style="medium"/>
    </border>
    <border>
      <left style="medium"/>
      <right style="thin"/>
      <top style="thin"/>
      <bottom style="dotted"/>
    </border>
    <border>
      <left style="thin"/>
      <right style="thin"/>
      <top style="thin"/>
      <bottom style="dotted"/>
    </border>
    <border>
      <left style="thin"/>
      <right>
        <color indexed="63"/>
      </right>
      <top style="thin"/>
      <bottom style="dotted"/>
    </border>
    <border>
      <left style="thin"/>
      <right style="medium"/>
      <top style="thin"/>
      <bottom style="dotted"/>
    </border>
    <border>
      <left>
        <color indexed="63"/>
      </left>
      <right style="thin"/>
      <top style="thin"/>
      <bottom style="dotted"/>
    </border>
    <border>
      <left style="medium"/>
      <right style="hair"/>
      <top style="hair"/>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medium"/>
      <top style="thin"/>
      <bottom style="thin"/>
    </border>
    <border>
      <left style="medium"/>
      <right style="medium"/>
      <top>
        <color indexed="63"/>
      </top>
      <bottom style="thin"/>
    </border>
    <border>
      <left style="medium"/>
      <right style="medium"/>
      <top style="thin"/>
      <bottom style="dotted"/>
    </border>
    <border>
      <left style="medium"/>
      <right style="medium"/>
      <top>
        <color indexed="63"/>
      </top>
      <bottom style="dotted"/>
    </border>
    <border>
      <left style="medium"/>
      <right style="medium"/>
      <top style="thin"/>
      <bottom style="medium"/>
    </border>
    <border>
      <left style="medium"/>
      <right style="medium"/>
      <top style="dotted"/>
      <bottom style="dotted"/>
    </border>
    <border>
      <left style="medium"/>
      <right style="medium"/>
      <top>
        <color indexed="63"/>
      </top>
      <bottom>
        <color indexed="63"/>
      </bottom>
    </border>
    <border>
      <left style="medium"/>
      <right style="medium"/>
      <top style="hair"/>
      <bottom style="hair"/>
    </border>
    <border>
      <left style="medium"/>
      <right style="medium"/>
      <top style="dotted"/>
      <bottom>
        <color indexed="63"/>
      </bottom>
    </border>
    <border>
      <left style="medium"/>
      <right style="medium"/>
      <top style="hair"/>
      <bottom style="dotted"/>
    </border>
    <border>
      <left style="medium"/>
      <right style="thin"/>
      <top>
        <color indexed="63"/>
      </top>
      <bottom style="medium"/>
    </border>
    <border>
      <left style="thin"/>
      <right style="medium"/>
      <top/>
      <bottom style="medium"/>
    </border>
    <border>
      <left>
        <color indexed="63"/>
      </left>
      <right>
        <color indexed="63"/>
      </right>
      <top>
        <color indexed="63"/>
      </top>
      <bottom style="medium"/>
    </border>
    <border>
      <left style="thin"/>
      <right style="thin"/>
      <top>
        <color indexed="63"/>
      </top>
      <bottom style="medium"/>
    </border>
    <border>
      <left style="medium"/>
      <right/>
      <top style="hair"/>
      <bottom/>
    </border>
    <border>
      <left style="thin"/>
      <right/>
      <top/>
      <bottom style="medium"/>
    </border>
    <border>
      <left/>
      <right style="medium"/>
      <top/>
      <bottom style="medium"/>
    </border>
    <border>
      <left>
        <color indexed="63"/>
      </left>
      <right style="thin"/>
      <top>
        <color indexed="63"/>
      </top>
      <bottom style="medium"/>
    </border>
    <border>
      <left/>
      <right style="thin"/>
      <top style="thin"/>
      <bottom style="hair"/>
    </border>
    <border>
      <left style="medium"/>
      <right style="thin"/>
      <top style="hair"/>
      <bottom style="dashed"/>
    </border>
    <border>
      <left style="thin"/>
      <right>
        <color indexed="63"/>
      </right>
      <top style="hair"/>
      <bottom style="dashed"/>
    </border>
    <border>
      <left style="thin"/>
      <right style="thin"/>
      <top style="hair"/>
      <bottom style="dashed"/>
    </border>
    <border>
      <left style="thin"/>
      <right style="medium"/>
      <top style="hair"/>
      <bottom style="dashed"/>
    </border>
    <border>
      <left>
        <color indexed="63"/>
      </left>
      <right>
        <color indexed="63"/>
      </right>
      <top style="hair"/>
      <bottom style="dashed"/>
    </border>
    <border>
      <left>
        <color indexed="63"/>
      </left>
      <right style="medium"/>
      <top style="hair"/>
      <bottom style="dashed"/>
    </border>
    <border>
      <left>
        <color indexed="63"/>
      </left>
      <right style="thin"/>
      <top style="hair"/>
      <bottom style="dashed"/>
    </border>
    <border>
      <left style="medium"/>
      <right style="thin"/>
      <top style="dashed"/>
      <bottom style="hair"/>
    </border>
    <border>
      <left style="thin"/>
      <right>
        <color indexed="63"/>
      </right>
      <top style="dashed"/>
      <bottom style="hair"/>
    </border>
    <border>
      <left style="thin"/>
      <right style="thin"/>
      <top style="dashed"/>
      <bottom style="hair"/>
    </border>
    <border>
      <left style="thin"/>
      <right style="medium"/>
      <top style="dashed"/>
      <bottom style="hair"/>
    </border>
    <border>
      <left style="thin"/>
      <right style="thin"/>
      <top style="dashed"/>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color indexed="9"/>
      </left>
      <right style="thin">
        <color indexed="9"/>
      </right>
      <top style="hair"/>
      <bottom>
        <color indexed="63"/>
      </bottom>
    </border>
    <border>
      <left>
        <color indexed="63"/>
      </left>
      <right>
        <color indexed="63"/>
      </right>
      <top style="dashed"/>
      <bottom style="hair"/>
    </border>
    <border>
      <left style="thin">
        <color indexed="9"/>
      </left>
      <right style="thin">
        <color indexed="9"/>
      </right>
      <top style="dashed"/>
      <bottom style="hair"/>
    </border>
    <border>
      <left style="medium"/>
      <right>
        <color indexed="63"/>
      </right>
      <top style="dashed"/>
      <bottom style="hair"/>
    </border>
    <border>
      <left>
        <color indexed="63"/>
      </left>
      <right style="thin"/>
      <top style="dashed"/>
      <bottom style="hair"/>
    </border>
    <border>
      <left style="thin">
        <color indexed="9"/>
      </left>
      <right style="thin">
        <color indexed="9"/>
      </right>
      <top>
        <color indexed="63"/>
      </top>
      <bottom style="thin"/>
    </border>
    <border>
      <left style="medium"/>
      <right>
        <color indexed="63"/>
      </right>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color indexed="63"/>
      </right>
      <top style="dashed"/>
      <bottom style="thin"/>
    </border>
    <border>
      <left style="thin"/>
      <right style="medium"/>
      <top style="dashed"/>
      <bottom style="thin"/>
    </border>
    <border>
      <left>
        <color indexed="63"/>
      </left>
      <right style="thin"/>
      <top style="dashed"/>
      <bottom style="thin"/>
    </border>
    <border>
      <left style="thin"/>
      <right style="thin"/>
      <top style="dashed"/>
      <bottom style="thin"/>
    </border>
    <border>
      <left>
        <color indexed="63"/>
      </left>
      <right style="medium"/>
      <top style="dashed"/>
      <bottom style="thin"/>
    </border>
    <border>
      <left style="thin"/>
      <right/>
      <top/>
      <bottom style="dotted"/>
    </border>
    <border>
      <left style="thin">
        <color indexed="9"/>
      </left>
      <right style="thin">
        <color indexed="9"/>
      </right>
      <top style="thin"/>
      <bottom style="dotted"/>
    </border>
    <border>
      <left style="thin">
        <color indexed="9"/>
      </left>
      <right style="thin">
        <color indexed="9"/>
      </right>
      <top>
        <color indexed="63"/>
      </top>
      <bottom>
        <color indexed="63"/>
      </bottom>
    </border>
    <border>
      <left style="medium"/>
      <right style="dotted"/>
      <top>
        <color indexed="63"/>
      </top>
      <bottom>
        <color indexed="63"/>
      </bottom>
    </border>
    <border>
      <left style="dotted"/>
      <right style="dotted"/>
      <top>
        <color indexed="63"/>
      </top>
      <bottom>
        <color indexed="63"/>
      </bottom>
    </border>
    <border>
      <left style="dotted"/>
      <right style="medium"/>
      <top>
        <color indexed="63"/>
      </top>
      <bottom>
        <color indexed="63"/>
      </bottom>
    </border>
    <border>
      <left>
        <color indexed="63"/>
      </left>
      <right style="dotted"/>
      <top>
        <color indexed="63"/>
      </top>
      <bottom>
        <color indexed="63"/>
      </bottom>
    </border>
    <border>
      <left style="dotted"/>
      <right style="thin"/>
      <top>
        <color indexed="63"/>
      </top>
      <bottom>
        <color indexed="63"/>
      </bottom>
    </border>
    <border>
      <left>
        <color indexed="63"/>
      </left>
      <right style="dotted"/>
      <top style="dotted"/>
      <bottom style="dotted"/>
    </border>
    <border>
      <left style="dotted"/>
      <right style="dotted"/>
      <top style="dotted"/>
      <bottom style="dotted"/>
    </border>
    <border>
      <left style="dotted"/>
      <right style="medium"/>
      <top style="dotted"/>
      <bottom style="dotted"/>
    </border>
    <border>
      <left style="thin"/>
      <right style="dotted"/>
      <top style="dotted"/>
      <bottom style="dotted"/>
    </border>
    <border>
      <left style="dotted"/>
      <right style="thin"/>
      <top style="dotted"/>
      <bottom style="dotted"/>
    </border>
    <border>
      <left style="medium"/>
      <right style="dotted"/>
      <top style="dotted"/>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top style="medium"/>
      <bottom style="thin"/>
    </border>
    <border>
      <left style="thin"/>
      <right/>
      <top style="thin"/>
      <bottom style="medium"/>
    </border>
    <border>
      <left>
        <color indexed="63"/>
      </left>
      <right style="thin"/>
      <top style="thin"/>
      <bottom style="medium"/>
    </border>
    <border>
      <left/>
      <right style="thin"/>
      <top style="medium"/>
      <bottom style="thin"/>
    </border>
    <border>
      <left>
        <color indexed="63"/>
      </left>
      <right>
        <color indexed="63"/>
      </right>
      <top style="medium"/>
      <bottom>
        <color indexed="63"/>
      </bottom>
    </border>
    <border>
      <left style="medium"/>
      <right style="hair"/>
      <top style="thin"/>
      <bottom style="hair"/>
    </border>
    <border>
      <left style="hair"/>
      <right style="hair"/>
      <top style="thin"/>
      <bottom style="hair"/>
    </border>
    <border>
      <left style="hair"/>
      <right style="medium"/>
      <top style="thin"/>
      <bottom style="hair"/>
    </border>
    <border>
      <left/>
      <right style="hair"/>
      <top style="thin"/>
      <bottom style="hair"/>
    </border>
    <border>
      <left style="hair"/>
      <right/>
      <top style="thin"/>
      <bottom style="hair"/>
    </border>
    <border>
      <left style="medium"/>
      <right style="hair"/>
      <top style="hair"/>
      <bottom style="thin"/>
    </border>
    <border>
      <left style="hair"/>
      <right style="hair"/>
      <top style="hair"/>
      <bottom style="thin"/>
    </border>
    <border>
      <left style="hair"/>
      <right style="medium"/>
      <top style="hair"/>
      <bottom style="thin"/>
    </border>
    <border>
      <left/>
      <right style="hair"/>
      <top style="hair"/>
      <bottom style="thin"/>
    </border>
    <border>
      <left style="hair"/>
      <right/>
      <top style="hair"/>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dashed"/>
    </border>
    <border>
      <left style="medium"/>
      <right style="thin"/>
      <top style="dashed"/>
      <bottom style="medium"/>
    </border>
    <border>
      <left style="thin"/>
      <right>
        <color indexed="63"/>
      </right>
      <top style="medium"/>
      <bottom style="dashed"/>
    </border>
    <border>
      <left style="thin"/>
      <right>
        <color indexed="63"/>
      </right>
      <top style="dashed"/>
      <bottom style="medium"/>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color indexed="63"/>
      </left>
      <right style="dashed"/>
      <top style="medium"/>
      <bottom style="thin"/>
    </border>
    <border>
      <left>
        <color indexed="63"/>
      </left>
      <right style="dashed"/>
      <top>
        <color indexed="63"/>
      </top>
      <bottom style="medium"/>
    </border>
    <border>
      <left style="dashed"/>
      <right style="dashed"/>
      <top>
        <color indexed="63"/>
      </top>
      <bottom style="medium"/>
    </border>
    <border>
      <left style="dashed"/>
      <right style="thin"/>
      <top>
        <color indexed="63"/>
      </top>
      <bottom style="medium"/>
    </border>
    <border>
      <left style="medium"/>
      <right>
        <color indexed="63"/>
      </right>
      <top style="hair"/>
      <bottom style="dashed"/>
    </border>
    <border>
      <left>
        <color indexed="63"/>
      </left>
      <right style="medium"/>
      <top style="dashed"/>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dashed"/>
      <bottom style="dashed"/>
    </border>
    <border>
      <left>
        <color indexed="63"/>
      </left>
      <right>
        <color indexed="63"/>
      </right>
      <top style="dashed"/>
      <bottom style="thin"/>
    </border>
    <border>
      <left style="medium"/>
      <right>
        <color indexed="63"/>
      </right>
      <top>
        <color indexed="63"/>
      </top>
      <bottom style="medium"/>
    </border>
    <border>
      <left style="medium"/>
      <right>
        <color indexed="63"/>
      </right>
      <top style="hair"/>
      <bottom style="medium"/>
    </border>
    <border>
      <left/>
      <right/>
      <top style="hair"/>
      <bottom style="medium"/>
    </border>
    <border>
      <left/>
      <right style="medium"/>
      <top style="hair"/>
      <bottom style="medium"/>
    </border>
    <border>
      <left/>
      <right style="thin"/>
      <top style="hair"/>
      <bottom style="medium"/>
    </border>
    <border>
      <left style="thin"/>
      <right style="medium"/>
      <top style="dashed"/>
      <bottom>
        <color indexed="63"/>
      </bottom>
    </border>
    <border>
      <left style="thin"/>
      <right style="medium"/>
      <top>
        <color indexed="63"/>
      </top>
      <bottom style="dashed"/>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6" fillId="0" borderId="0">
      <alignment/>
      <protection/>
    </xf>
    <xf numFmtId="0" fontId="18" fillId="0" borderId="0" applyNumberFormat="0" applyFon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2" fillId="32" borderId="0" applyNumberFormat="0" applyBorder="0" applyAlignment="0" applyProtection="0"/>
  </cellStyleXfs>
  <cellXfs count="1405">
    <xf numFmtId="0" fontId="0" fillId="0" borderId="0" xfId="0" applyAlignment="1">
      <alignment/>
    </xf>
    <xf numFmtId="0" fontId="4"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xf>
    <xf numFmtId="49"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2" fontId="4" fillId="0" borderId="11" xfId="0" applyNumberFormat="1" applyFont="1" applyFill="1" applyBorder="1" applyAlignment="1" applyProtection="1">
      <alignment horizontal="center" vertical="center"/>
      <protection hidden="1"/>
    </xf>
    <xf numFmtId="2" fontId="4" fillId="0" borderId="12" xfId="0" applyNumberFormat="1" applyFont="1" applyFill="1" applyBorder="1" applyAlignment="1" applyProtection="1">
      <alignment horizontal="center" vertical="center"/>
      <protection hidden="1"/>
    </xf>
    <xf numFmtId="2" fontId="4" fillId="0" borderId="13" xfId="0" applyNumberFormat="1" applyFont="1" applyFill="1" applyBorder="1" applyAlignment="1" applyProtection="1">
      <alignment horizontal="center" vertical="center" textRotation="90" wrapText="1"/>
      <protection hidden="1"/>
    </xf>
    <xf numFmtId="2" fontId="4" fillId="0" borderId="14" xfId="0" applyNumberFormat="1" applyFont="1" applyFill="1" applyBorder="1" applyAlignment="1" applyProtection="1">
      <alignment horizontal="center" vertical="center" textRotation="90" wrapText="1"/>
      <protection hidden="1"/>
    </xf>
    <xf numFmtId="0" fontId="4" fillId="0" borderId="15" xfId="0" applyNumberFormat="1" applyFont="1" applyFill="1" applyBorder="1" applyAlignment="1">
      <alignment horizontal="center" vertical="center"/>
    </xf>
    <xf numFmtId="0" fontId="4" fillId="0" borderId="15" xfId="0" applyFont="1" applyFill="1" applyBorder="1" applyAlignment="1">
      <alignment vertical="center"/>
    </xf>
    <xf numFmtId="2" fontId="4" fillId="0" borderId="16" xfId="0" applyNumberFormat="1" applyFont="1" applyFill="1" applyBorder="1" applyAlignment="1" applyProtection="1">
      <alignment horizontal="center" vertical="center"/>
      <protection hidden="1"/>
    </xf>
    <xf numFmtId="0" fontId="4" fillId="0" borderId="17" xfId="0" applyNumberFormat="1"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2" fontId="4" fillId="0" borderId="18" xfId="0" applyNumberFormat="1" applyFont="1" applyFill="1" applyBorder="1" applyAlignment="1" applyProtection="1">
      <alignment horizontal="center" vertical="center"/>
      <protection hidden="1"/>
    </xf>
    <xf numFmtId="2" fontId="4" fillId="0" borderId="19" xfId="0" applyNumberFormat="1" applyFont="1" applyFill="1" applyBorder="1" applyAlignment="1" applyProtection="1">
      <alignment horizontal="center" vertical="center"/>
      <protection hidden="1"/>
    </xf>
    <xf numFmtId="0" fontId="4" fillId="0" borderId="20"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20" xfId="0" applyFont="1" applyFill="1" applyBorder="1" applyAlignment="1">
      <alignment horizontal="center" vertical="center"/>
    </xf>
    <xf numFmtId="2" fontId="4" fillId="0" borderId="21" xfId="0" applyNumberFormat="1" applyFont="1" applyFill="1" applyBorder="1" applyAlignment="1" applyProtection="1">
      <alignment horizontal="center" vertical="center"/>
      <protection hidden="1"/>
    </xf>
    <xf numFmtId="2" fontId="4" fillId="0" borderId="22" xfId="0" applyNumberFormat="1" applyFont="1" applyFill="1" applyBorder="1" applyAlignment="1" applyProtection="1">
      <alignment horizontal="center" vertical="center"/>
      <protection hidden="1"/>
    </xf>
    <xf numFmtId="2" fontId="4" fillId="0" borderId="20" xfId="0" applyNumberFormat="1" applyFont="1" applyFill="1" applyBorder="1" applyAlignment="1" applyProtection="1">
      <alignment horizontal="center" vertical="center"/>
      <protection hidden="1"/>
    </xf>
    <xf numFmtId="0" fontId="4" fillId="0" borderId="23" xfId="0" applyNumberFormat="1" applyFont="1" applyFill="1" applyBorder="1" applyAlignment="1">
      <alignment horizontal="center" vertical="center"/>
    </xf>
    <xf numFmtId="0" fontId="4" fillId="0" borderId="23" xfId="0" applyFont="1" applyFill="1" applyBorder="1" applyAlignment="1">
      <alignment vertical="center"/>
    </xf>
    <xf numFmtId="0" fontId="4" fillId="0" borderId="23" xfId="0" applyFont="1" applyFill="1" applyBorder="1" applyAlignment="1">
      <alignment horizontal="center" vertical="center"/>
    </xf>
    <xf numFmtId="2" fontId="4" fillId="0" borderId="24" xfId="0" applyNumberFormat="1" applyFont="1" applyFill="1" applyBorder="1" applyAlignment="1" applyProtection="1">
      <alignment horizontal="center" vertical="center"/>
      <protection hidden="1"/>
    </xf>
    <xf numFmtId="2" fontId="4" fillId="0" borderId="25" xfId="0" applyNumberFormat="1" applyFont="1" applyFill="1" applyBorder="1" applyAlignment="1" applyProtection="1">
      <alignment horizontal="center" vertical="center"/>
      <protection hidden="1"/>
    </xf>
    <xf numFmtId="0" fontId="4" fillId="0" borderId="26" xfId="0" applyNumberFormat="1" applyFont="1" applyFill="1" applyBorder="1" applyAlignment="1">
      <alignment horizontal="center" vertical="center"/>
    </xf>
    <xf numFmtId="0" fontId="4" fillId="0" borderId="26" xfId="0" applyFont="1" applyFill="1" applyBorder="1" applyAlignment="1">
      <alignment vertical="center"/>
    </xf>
    <xf numFmtId="0" fontId="4" fillId="0" borderId="26" xfId="0" applyFont="1" applyFill="1" applyBorder="1" applyAlignment="1">
      <alignment horizontal="center" vertical="center"/>
    </xf>
    <xf numFmtId="2" fontId="4" fillId="0" borderId="27" xfId="0" applyNumberFormat="1" applyFont="1" applyFill="1" applyBorder="1" applyAlignment="1" applyProtection="1">
      <alignment horizontal="center" vertical="center"/>
      <protection hidden="1"/>
    </xf>
    <xf numFmtId="2" fontId="4" fillId="0" borderId="28" xfId="0" applyNumberFormat="1" applyFont="1" applyFill="1" applyBorder="1" applyAlignment="1" applyProtection="1">
      <alignment horizontal="center" vertical="center"/>
      <protection hidden="1"/>
    </xf>
    <xf numFmtId="2" fontId="4" fillId="0" borderId="26" xfId="0" applyNumberFormat="1" applyFont="1" applyFill="1" applyBorder="1" applyAlignment="1" applyProtection="1">
      <alignment horizontal="center" vertical="center"/>
      <protection hidden="1"/>
    </xf>
    <xf numFmtId="3" fontId="4" fillId="0" borderId="29" xfId="0" applyNumberFormat="1" applyFont="1" applyBorder="1" applyAlignment="1">
      <alignment horizontal="center" vertical="center"/>
    </xf>
    <xf numFmtId="3" fontId="4" fillId="0" borderId="30" xfId="0" applyNumberFormat="1"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Border="1" applyAlignment="1">
      <alignment horizontal="center" vertical="center"/>
    </xf>
    <xf numFmtId="2" fontId="4" fillId="0" borderId="35" xfId="0" applyNumberFormat="1" applyFont="1" applyFill="1" applyBorder="1" applyAlignment="1" applyProtection="1">
      <alignment horizontal="center" vertical="center"/>
      <protection hidden="1"/>
    </xf>
    <xf numFmtId="2" fontId="4" fillId="0" borderId="36" xfId="0" applyNumberFormat="1" applyFont="1" applyFill="1" applyBorder="1" applyAlignment="1" applyProtection="1">
      <alignment horizontal="center" vertical="center"/>
      <protection hidden="1"/>
    </xf>
    <xf numFmtId="3" fontId="4" fillId="0" borderId="37" xfId="0" applyNumberFormat="1" applyFont="1" applyBorder="1" applyAlignment="1">
      <alignment horizontal="center" vertical="center"/>
    </xf>
    <xf numFmtId="3" fontId="4" fillId="0" borderId="38" xfId="0" applyNumberFormat="1" applyFont="1" applyBorder="1" applyAlignment="1">
      <alignment horizontal="center" vertical="center"/>
    </xf>
    <xf numFmtId="3" fontId="4" fillId="0" borderId="39" xfId="0" applyNumberFormat="1" applyFont="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Border="1" applyAlignment="1">
      <alignment horizontal="center" vertical="center"/>
    </xf>
    <xf numFmtId="2" fontId="4" fillId="0" borderId="44" xfId="0" applyNumberFormat="1" applyFont="1" applyFill="1" applyBorder="1" applyAlignment="1" applyProtection="1">
      <alignment horizontal="center" vertical="center"/>
      <protection hidden="1"/>
    </xf>
    <xf numFmtId="2" fontId="4" fillId="0" borderId="45" xfId="0" applyNumberFormat="1" applyFont="1" applyFill="1" applyBorder="1" applyAlignment="1" applyProtection="1">
      <alignment horizontal="center" vertical="center"/>
      <protection hidden="1"/>
    </xf>
    <xf numFmtId="0" fontId="4" fillId="0" borderId="4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7" xfId="0" applyFont="1" applyBorder="1" applyAlignment="1">
      <alignment horizontal="center" vertical="center"/>
    </xf>
    <xf numFmtId="3" fontId="4" fillId="0" borderId="46" xfId="0" applyNumberFormat="1" applyFont="1" applyBorder="1" applyAlignment="1">
      <alignment horizontal="center" vertical="center"/>
    </xf>
    <xf numFmtId="0" fontId="4" fillId="0" borderId="48" xfId="0" applyFont="1" applyFill="1" applyBorder="1" applyAlignment="1">
      <alignment horizontal="center" vertical="center"/>
    </xf>
    <xf numFmtId="181" fontId="4" fillId="0" borderId="20" xfId="0"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181" fontId="4" fillId="0" borderId="26" xfId="0" applyNumberFormat="1" applyFont="1" applyFill="1" applyBorder="1" applyAlignment="1">
      <alignment horizontal="center" vertical="center"/>
    </xf>
    <xf numFmtId="181" fontId="4" fillId="0" borderId="23"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0" fontId="4" fillId="0" borderId="49" xfId="0" applyFont="1" applyBorder="1" applyAlignment="1">
      <alignment horizontal="center" vertical="center"/>
    </xf>
    <xf numFmtId="2" fontId="4" fillId="0" borderId="47" xfId="0" applyNumberFormat="1" applyFont="1" applyFill="1" applyBorder="1" applyAlignment="1" applyProtection="1">
      <alignment horizontal="center" vertical="center"/>
      <protection hidden="1"/>
    </xf>
    <xf numFmtId="0" fontId="4" fillId="0" borderId="50" xfId="0" applyNumberFormat="1" applyFont="1" applyFill="1" applyBorder="1" applyAlignment="1">
      <alignment horizontal="center" vertical="center"/>
    </xf>
    <xf numFmtId="0" fontId="4" fillId="0" borderId="50" xfId="0" applyFont="1" applyFill="1" applyBorder="1" applyAlignment="1">
      <alignment vertical="center"/>
    </xf>
    <xf numFmtId="0" fontId="4" fillId="0" borderId="50" xfId="0" applyFont="1" applyFill="1" applyBorder="1" applyAlignment="1">
      <alignment horizontal="center" vertical="center"/>
    </xf>
    <xf numFmtId="2" fontId="4" fillId="0" borderId="51" xfId="0" applyNumberFormat="1" applyFont="1" applyFill="1" applyBorder="1" applyAlignment="1" applyProtection="1">
      <alignment horizontal="center" vertical="center"/>
      <protection hidden="1"/>
    </xf>
    <xf numFmtId="2" fontId="4" fillId="0" borderId="52" xfId="0" applyNumberFormat="1" applyFont="1" applyFill="1" applyBorder="1" applyAlignment="1" applyProtection="1">
      <alignment horizontal="center" vertical="center"/>
      <protection hidden="1"/>
    </xf>
    <xf numFmtId="0" fontId="4" fillId="0" borderId="53" xfId="0" applyNumberFormat="1" applyFont="1" applyFill="1" applyBorder="1" applyAlignment="1">
      <alignment horizontal="center" vertical="center"/>
    </xf>
    <xf numFmtId="0" fontId="4" fillId="0" borderId="53" xfId="0" applyFont="1" applyFill="1" applyBorder="1" applyAlignment="1">
      <alignment vertical="center"/>
    </xf>
    <xf numFmtId="0" fontId="4" fillId="0" borderId="53" xfId="0" applyFont="1" applyFill="1" applyBorder="1" applyAlignment="1">
      <alignment horizontal="center" vertical="center"/>
    </xf>
    <xf numFmtId="2" fontId="4" fillId="0" borderId="54" xfId="0" applyNumberFormat="1" applyFont="1" applyFill="1" applyBorder="1" applyAlignment="1" applyProtection="1">
      <alignment horizontal="center" vertical="center"/>
      <protection hidden="1"/>
    </xf>
    <xf numFmtId="2" fontId="4" fillId="0" borderId="55" xfId="0" applyNumberFormat="1" applyFont="1" applyFill="1" applyBorder="1" applyAlignment="1" applyProtection="1">
      <alignment horizontal="center" vertical="center"/>
      <protection hidden="1"/>
    </xf>
    <xf numFmtId="3" fontId="4" fillId="0" borderId="56" xfId="0" applyNumberFormat="1" applyFont="1" applyBorder="1" applyAlignment="1">
      <alignment horizontal="center" vertical="center"/>
    </xf>
    <xf numFmtId="3" fontId="4" fillId="0" borderId="57" xfId="0" applyNumberFormat="1" applyFont="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Border="1" applyAlignment="1">
      <alignment horizontal="center" vertical="center"/>
    </xf>
    <xf numFmtId="2" fontId="4" fillId="0" borderId="62" xfId="0" applyNumberFormat="1" applyFont="1" applyFill="1" applyBorder="1" applyAlignment="1" applyProtection="1">
      <alignment horizontal="center" vertical="center"/>
      <protection hidden="1"/>
    </xf>
    <xf numFmtId="2" fontId="4" fillId="0" borderId="63" xfId="0" applyNumberFormat="1" applyFont="1" applyFill="1" applyBorder="1" applyAlignment="1" applyProtection="1">
      <alignment horizontal="center" vertical="center"/>
      <protection hidden="1"/>
    </xf>
    <xf numFmtId="0" fontId="4" fillId="0" borderId="1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Border="1" applyAlignment="1">
      <alignment horizontal="center" vertical="center"/>
    </xf>
    <xf numFmtId="2" fontId="4" fillId="0" borderId="66" xfId="0" applyNumberFormat="1" applyFont="1" applyFill="1" applyBorder="1" applyAlignment="1" applyProtection="1">
      <alignment horizontal="center" vertical="center"/>
      <protection hidden="1"/>
    </xf>
    <xf numFmtId="2" fontId="4" fillId="0" borderId="43" xfId="0" applyNumberFormat="1" applyFont="1" applyFill="1" applyBorder="1" applyAlignment="1" applyProtection="1">
      <alignment horizontal="center" vertical="center"/>
      <protection hidden="1"/>
    </xf>
    <xf numFmtId="181" fontId="4" fillId="0" borderId="15" xfId="0"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4" fillId="0" borderId="45" xfId="0" applyFont="1" applyBorder="1" applyAlignment="1">
      <alignment horizontal="center" vertical="center"/>
    </xf>
    <xf numFmtId="181" fontId="4" fillId="0" borderId="53" xfId="0" applyNumberFormat="1" applyFont="1" applyFill="1" applyBorder="1" applyAlignment="1">
      <alignment horizontal="center" vertical="center"/>
    </xf>
    <xf numFmtId="3" fontId="4" fillId="0" borderId="67" xfId="0" applyNumberFormat="1" applyFont="1" applyBorder="1" applyAlignment="1">
      <alignment horizontal="center" vertical="center"/>
    </xf>
    <xf numFmtId="181" fontId="4" fillId="0" borderId="50"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8" xfId="0" applyFont="1" applyBorder="1" applyAlignment="1">
      <alignment horizontal="center" vertical="center"/>
    </xf>
    <xf numFmtId="0" fontId="4" fillId="0" borderId="36" xfId="0" applyFont="1" applyBorder="1" applyAlignment="1">
      <alignment horizontal="center" vertical="center"/>
    </xf>
    <xf numFmtId="0" fontId="4" fillId="0" borderId="64"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2" fontId="4" fillId="0" borderId="69" xfId="0" applyNumberFormat="1" applyFont="1" applyFill="1" applyBorder="1" applyAlignment="1" applyProtection="1">
      <alignment horizontal="center" vertical="center" textRotation="90" wrapText="1"/>
      <protection hidden="1"/>
    </xf>
    <xf numFmtId="0" fontId="4" fillId="0" borderId="70" xfId="0" applyNumberFormat="1" applyFont="1" applyFill="1" applyBorder="1" applyAlignment="1">
      <alignment horizontal="center" vertical="center"/>
    </xf>
    <xf numFmtId="0" fontId="4" fillId="0" borderId="71" xfId="0" applyFont="1" applyFill="1" applyBorder="1" applyAlignment="1">
      <alignment vertical="center"/>
    </xf>
    <xf numFmtId="3" fontId="4" fillId="0" borderId="72" xfId="0" applyNumberFormat="1" applyFont="1" applyBorder="1" applyAlignment="1">
      <alignment horizontal="center" vertical="center"/>
    </xf>
    <xf numFmtId="0" fontId="4" fillId="0" borderId="70" xfId="0" applyFont="1" applyFill="1" applyBorder="1" applyAlignment="1">
      <alignment horizontal="center" vertical="center"/>
    </xf>
    <xf numFmtId="181" fontId="4" fillId="0" borderId="71" xfId="0" applyNumberFormat="1" applyFont="1" applyFill="1" applyBorder="1" applyAlignment="1">
      <alignment horizontal="center" vertical="center"/>
    </xf>
    <xf numFmtId="0" fontId="4" fillId="0" borderId="71" xfId="0" applyNumberFormat="1" applyFont="1" applyFill="1" applyBorder="1" applyAlignment="1">
      <alignment horizontal="center" vertical="center"/>
    </xf>
    <xf numFmtId="0" fontId="4" fillId="0" borderId="71" xfId="0" applyFont="1" applyFill="1" applyBorder="1" applyAlignment="1">
      <alignment horizontal="center" vertical="center"/>
    </xf>
    <xf numFmtId="0" fontId="4" fillId="0" borderId="73" xfId="0" applyFont="1" applyBorder="1" applyAlignment="1">
      <alignment horizontal="center" vertical="center"/>
    </xf>
    <xf numFmtId="2" fontId="4" fillId="0" borderId="74" xfId="0" applyNumberFormat="1" applyFont="1" applyFill="1" applyBorder="1" applyAlignment="1" applyProtection="1">
      <alignment horizontal="center" vertical="center"/>
      <protection hidden="1"/>
    </xf>
    <xf numFmtId="2" fontId="4" fillId="0" borderId="75" xfId="0" applyNumberFormat="1" applyFont="1" applyFill="1" applyBorder="1" applyAlignment="1" applyProtection="1">
      <alignment horizontal="center" vertical="center"/>
      <protection hidden="1"/>
    </xf>
    <xf numFmtId="2" fontId="4" fillId="0" borderId="76" xfId="0" applyNumberFormat="1" applyFont="1" applyFill="1" applyBorder="1" applyAlignment="1" applyProtection="1">
      <alignment horizontal="center" vertical="center"/>
      <protection hidden="1"/>
    </xf>
    <xf numFmtId="2" fontId="4" fillId="0" borderId="71" xfId="0" applyNumberFormat="1" applyFont="1" applyFill="1" applyBorder="1" applyAlignment="1" applyProtection="1">
      <alignment horizontal="center" vertical="center"/>
      <protection hidden="1"/>
    </xf>
    <xf numFmtId="2" fontId="4" fillId="0" borderId="77" xfId="0" applyNumberFormat="1" applyFont="1" applyFill="1" applyBorder="1" applyAlignment="1" applyProtection="1">
      <alignment horizontal="center" vertical="center"/>
      <protection hidden="1"/>
    </xf>
    <xf numFmtId="2" fontId="4" fillId="0" borderId="17" xfId="0" applyNumberFormat="1" applyFont="1" applyFill="1" applyBorder="1" applyAlignment="1" applyProtection="1">
      <alignment horizontal="center" vertical="center"/>
      <protection hidden="1"/>
    </xf>
    <xf numFmtId="0" fontId="4" fillId="0" borderId="78" xfId="0" applyNumberFormat="1" applyFont="1" applyFill="1" applyBorder="1" applyAlignment="1">
      <alignment horizontal="center" vertical="center"/>
    </xf>
    <xf numFmtId="0" fontId="4" fillId="0" borderId="79" xfId="0" applyFont="1" applyFill="1" applyBorder="1" applyAlignment="1">
      <alignment vertical="center"/>
    </xf>
    <xf numFmtId="0" fontId="4" fillId="0" borderId="78" xfId="0" applyFont="1" applyFill="1" applyBorder="1" applyAlignment="1">
      <alignment horizontal="center" vertical="center"/>
    </xf>
    <xf numFmtId="0" fontId="4" fillId="0" borderId="79" xfId="0" applyNumberFormat="1"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Border="1" applyAlignment="1">
      <alignment horizontal="center" vertical="center"/>
    </xf>
    <xf numFmtId="2" fontId="4" fillId="0" borderId="79" xfId="0" applyNumberFormat="1" applyFont="1" applyFill="1" applyBorder="1" applyAlignment="1" applyProtection="1">
      <alignment horizontal="center" vertical="center"/>
      <protection hidden="1"/>
    </xf>
    <xf numFmtId="2" fontId="4" fillId="0" borderId="68" xfId="0" applyNumberFormat="1" applyFont="1" applyFill="1" applyBorder="1" applyAlignment="1" applyProtection="1">
      <alignment horizontal="center" vertical="center"/>
      <protection hidden="1"/>
    </xf>
    <xf numFmtId="2" fontId="4" fillId="0" borderId="81" xfId="0" applyNumberFormat="1" applyFont="1" applyFill="1" applyBorder="1" applyAlignment="1" applyProtection="1">
      <alignment horizontal="center" vertical="center"/>
      <protection hidden="1"/>
    </xf>
    <xf numFmtId="181" fontId="4" fillId="0" borderId="79" xfId="0" applyNumberFormat="1" applyFont="1" applyFill="1" applyBorder="1" applyAlignment="1">
      <alignment horizontal="center" vertical="center"/>
    </xf>
    <xf numFmtId="0" fontId="4" fillId="0" borderId="81" xfId="0" applyFont="1" applyBorder="1" applyAlignment="1">
      <alignment horizontal="center" vertical="center"/>
    </xf>
    <xf numFmtId="2" fontId="4" fillId="0" borderId="82" xfId="0" applyNumberFormat="1" applyFont="1" applyFill="1" applyBorder="1" applyAlignment="1" applyProtection="1">
      <alignment horizontal="center" vertical="center"/>
      <protection hidden="1"/>
    </xf>
    <xf numFmtId="2" fontId="4" fillId="0" borderId="83" xfId="0" applyNumberFormat="1" applyFont="1" applyFill="1" applyBorder="1" applyAlignment="1" applyProtection="1">
      <alignment horizontal="center" vertical="center"/>
      <protection hidden="1"/>
    </xf>
    <xf numFmtId="2" fontId="4" fillId="0" borderId="84" xfId="0" applyNumberFormat="1" applyFont="1" applyFill="1" applyBorder="1" applyAlignment="1" applyProtection="1">
      <alignment horizontal="center" vertical="center"/>
      <protection hidden="1"/>
    </xf>
    <xf numFmtId="2" fontId="4" fillId="0" borderId="85" xfId="0" applyNumberFormat="1" applyFont="1" applyFill="1" applyBorder="1" applyAlignment="1" applyProtection="1">
      <alignment horizontal="center" vertical="center"/>
      <protection hidden="1"/>
    </xf>
    <xf numFmtId="2" fontId="4" fillId="0" borderId="86" xfId="0" applyNumberFormat="1" applyFont="1" applyFill="1" applyBorder="1" applyAlignment="1" applyProtection="1">
      <alignment horizontal="center" vertical="center"/>
      <protection hidden="1"/>
    </xf>
    <xf numFmtId="2" fontId="4" fillId="0" borderId="23" xfId="0" applyNumberFormat="1" applyFont="1" applyFill="1" applyBorder="1" applyAlignment="1" applyProtection="1">
      <alignment horizontal="center" vertical="center"/>
      <protection hidden="1"/>
    </xf>
    <xf numFmtId="2" fontId="4" fillId="0" borderId="15" xfId="0" applyNumberFormat="1" applyFont="1" applyFill="1" applyBorder="1" applyAlignment="1" applyProtection="1">
      <alignment horizontal="center" vertical="center"/>
      <protection hidden="1"/>
    </xf>
    <xf numFmtId="2" fontId="4" fillId="0" borderId="50" xfId="0" applyNumberFormat="1" applyFont="1" applyFill="1" applyBorder="1" applyAlignment="1" applyProtection="1">
      <alignment horizontal="center" vertical="center"/>
      <protection hidden="1"/>
    </xf>
    <xf numFmtId="0" fontId="4" fillId="0" borderId="87" xfId="0" applyNumberFormat="1" applyFont="1" applyFill="1" applyBorder="1" applyAlignment="1">
      <alignment horizontal="center" vertical="center"/>
    </xf>
    <xf numFmtId="0" fontId="4" fillId="0" borderId="88" xfId="0" applyFont="1" applyFill="1" applyBorder="1" applyAlignment="1">
      <alignment vertical="center"/>
    </xf>
    <xf numFmtId="3" fontId="4" fillId="0" borderId="89" xfId="0" applyNumberFormat="1" applyFont="1" applyBorder="1" applyAlignment="1">
      <alignment horizontal="center" vertical="center"/>
    </xf>
    <xf numFmtId="0" fontId="4" fillId="0" borderId="87" xfId="0" applyFont="1" applyFill="1" applyBorder="1" applyAlignment="1">
      <alignment horizontal="center" vertical="center"/>
    </xf>
    <xf numFmtId="0" fontId="4" fillId="0" borderId="88" xfId="0" applyNumberFormat="1" applyFont="1" applyFill="1" applyBorder="1" applyAlignment="1">
      <alignment horizontal="center" vertical="center"/>
    </xf>
    <xf numFmtId="0" fontId="4" fillId="0" borderId="88" xfId="0" applyFont="1" applyFill="1" applyBorder="1" applyAlignment="1">
      <alignment horizontal="center" vertical="center"/>
    </xf>
    <xf numFmtId="0" fontId="4" fillId="0" borderId="90" xfId="0" applyFont="1" applyBorder="1" applyAlignment="1">
      <alignment horizontal="center" vertical="center"/>
    </xf>
    <xf numFmtId="2" fontId="4" fillId="0" borderId="88" xfId="0" applyNumberFormat="1" applyFont="1" applyFill="1" applyBorder="1" applyAlignment="1" applyProtection="1">
      <alignment horizontal="center" vertical="center"/>
      <protection hidden="1"/>
    </xf>
    <xf numFmtId="2" fontId="4" fillId="0" borderId="91" xfId="0" applyNumberFormat="1" applyFont="1" applyFill="1" applyBorder="1" applyAlignment="1" applyProtection="1">
      <alignment horizontal="center" vertical="center"/>
      <protection hidden="1"/>
    </xf>
    <xf numFmtId="2" fontId="4" fillId="0" borderId="92" xfId="0" applyNumberFormat="1" applyFont="1" applyFill="1" applyBorder="1" applyAlignment="1" applyProtection="1">
      <alignment horizontal="center" vertical="center"/>
      <protection hidden="1"/>
    </xf>
    <xf numFmtId="2" fontId="4" fillId="0" borderId="93" xfId="0" applyNumberFormat="1" applyFont="1" applyFill="1" applyBorder="1" applyAlignment="1" applyProtection="1">
      <alignment horizontal="center" vertical="center"/>
      <protection hidden="1"/>
    </xf>
    <xf numFmtId="2" fontId="4" fillId="0" borderId="94" xfId="0" applyNumberFormat="1" applyFont="1" applyFill="1" applyBorder="1" applyAlignment="1" applyProtection="1">
      <alignment horizontal="center" vertical="center"/>
      <protection hidden="1"/>
    </xf>
    <xf numFmtId="3" fontId="4" fillId="0" borderId="95" xfId="0" applyNumberFormat="1" applyFont="1" applyBorder="1" applyAlignment="1">
      <alignment horizontal="center" vertical="center"/>
    </xf>
    <xf numFmtId="2" fontId="4" fillId="0" borderId="96" xfId="0" applyNumberFormat="1" applyFont="1" applyFill="1" applyBorder="1" applyAlignment="1" applyProtection="1">
      <alignment horizontal="center" vertical="center"/>
      <protection hidden="1"/>
    </xf>
    <xf numFmtId="2" fontId="4" fillId="0" borderId="97" xfId="0" applyNumberFormat="1" applyFont="1" applyFill="1" applyBorder="1" applyAlignment="1" applyProtection="1">
      <alignment horizontal="center" vertical="center"/>
      <protection hidden="1"/>
    </xf>
    <xf numFmtId="2" fontId="4" fillId="0" borderId="98" xfId="0" applyNumberFormat="1" applyFont="1" applyFill="1" applyBorder="1" applyAlignment="1" applyProtection="1">
      <alignment horizontal="center" vertical="center"/>
      <protection hidden="1"/>
    </xf>
    <xf numFmtId="2" fontId="4" fillId="0" borderId="99" xfId="0" applyNumberFormat="1" applyFont="1" applyFill="1" applyBorder="1" applyAlignment="1" applyProtection="1">
      <alignment horizontal="center" vertical="center"/>
      <protection hidden="1"/>
    </xf>
    <xf numFmtId="2" fontId="4" fillId="0" borderId="100" xfId="0" applyNumberFormat="1" applyFont="1" applyFill="1" applyBorder="1" applyAlignment="1" applyProtection="1">
      <alignment horizontal="center" vertical="center"/>
      <protection hidden="1"/>
    </xf>
    <xf numFmtId="0" fontId="4" fillId="0" borderId="101" xfId="0" applyNumberFormat="1" applyFont="1" applyFill="1" applyBorder="1" applyAlignment="1">
      <alignment horizontal="center" vertical="center"/>
    </xf>
    <xf numFmtId="0" fontId="4" fillId="0" borderId="102" xfId="0" applyFont="1" applyFill="1" applyBorder="1" applyAlignment="1">
      <alignment vertical="center"/>
    </xf>
    <xf numFmtId="0" fontId="4" fillId="0" borderId="101" xfId="0" applyFont="1" applyFill="1" applyBorder="1" applyAlignment="1">
      <alignment horizontal="center" vertical="center"/>
    </xf>
    <xf numFmtId="0" fontId="4" fillId="0" borderId="102" xfId="0" applyNumberFormat="1"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Border="1" applyAlignment="1">
      <alignment horizontal="center" vertical="center"/>
    </xf>
    <xf numFmtId="2" fontId="4" fillId="0" borderId="102" xfId="0" applyNumberFormat="1" applyFont="1" applyFill="1" applyBorder="1" applyAlignment="1" applyProtection="1">
      <alignment horizontal="center" vertical="center"/>
      <protection hidden="1"/>
    </xf>
    <xf numFmtId="0" fontId="4" fillId="0" borderId="57" xfId="0" applyFont="1" applyBorder="1" applyAlignment="1">
      <alignment horizontal="center" vertical="center"/>
    </xf>
    <xf numFmtId="2" fontId="4" fillId="0" borderId="104" xfId="0" applyNumberFormat="1" applyFont="1" applyFill="1" applyBorder="1" applyAlignment="1" applyProtection="1">
      <alignment horizontal="center" vertical="center"/>
      <protection hidden="1"/>
    </xf>
    <xf numFmtId="2" fontId="4" fillId="0" borderId="105" xfId="0" applyNumberFormat="1" applyFont="1" applyFill="1" applyBorder="1" applyAlignment="1" applyProtection="1">
      <alignment horizontal="center" vertical="center"/>
      <protection hidden="1"/>
    </xf>
    <xf numFmtId="2" fontId="4" fillId="0" borderId="106" xfId="0" applyNumberFormat="1" applyFont="1" applyFill="1" applyBorder="1" applyAlignment="1" applyProtection="1">
      <alignment horizontal="center" vertical="center"/>
      <protection hidden="1"/>
    </xf>
    <xf numFmtId="2" fontId="4" fillId="0" borderId="107" xfId="0" applyNumberFormat="1" applyFont="1" applyFill="1" applyBorder="1" applyAlignment="1" applyProtection="1">
      <alignment horizontal="center" vertical="center"/>
      <protection hidden="1"/>
    </xf>
    <xf numFmtId="2" fontId="4" fillId="0" borderId="108" xfId="0" applyNumberFormat="1" applyFont="1" applyFill="1" applyBorder="1" applyAlignment="1" applyProtection="1">
      <alignment horizontal="center" vertical="center"/>
      <protection hidden="1"/>
    </xf>
    <xf numFmtId="2" fontId="4" fillId="0" borderId="109" xfId="0" applyNumberFormat="1" applyFont="1" applyFill="1" applyBorder="1" applyAlignment="1" applyProtection="1">
      <alignment horizontal="center" vertical="center"/>
      <protection hidden="1"/>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56" xfId="0" applyFont="1" applyBorder="1" applyAlignment="1">
      <alignment horizontal="center" vertical="center"/>
    </xf>
    <xf numFmtId="2" fontId="4" fillId="0" borderId="53" xfId="0" applyNumberFormat="1" applyFont="1" applyFill="1" applyBorder="1" applyAlignment="1" applyProtection="1">
      <alignment horizontal="center" vertical="center"/>
      <protection hidden="1"/>
    </xf>
    <xf numFmtId="181" fontId="4" fillId="0" borderId="88" xfId="0" applyNumberFormat="1" applyFont="1" applyFill="1" applyBorder="1" applyAlignment="1">
      <alignment horizontal="center" vertical="center"/>
    </xf>
    <xf numFmtId="0" fontId="4" fillId="0" borderId="104" xfId="0" applyFont="1" applyBorder="1" applyAlignment="1">
      <alignment horizontal="center" vertical="center"/>
    </xf>
    <xf numFmtId="0" fontId="4" fillId="0" borderId="51" xfId="0" applyFont="1" applyBorder="1" applyAlignment="1">
      <alignment horizontal="center" vertical="center"/>
    </xf>
    <xf numFmtId="0" fontId="4" fillId="0" borderId="62" xfId="0" applyFont="1" applyBorder="1" applyAlignment="1">
      <alignment horizontal="center" vertical="center"/>
    </xf>
    <xf numFmtId="0" fontId="4" fillId="0" borderId="52" xfId="0" applyFont="1" applyBorder="1" applyAlignment="1">
      <alignment horizontal="center" vertical="center"/>
    </xf>
    <xf numFmtId="0" fontId="4" fillId="0" borderId="110" xfId="0" applyNumberFormat="1" applyFont="1" applyFill="1" applyBorder="1" applyAlignment="1">
      <alignment horizontal="center" vertical="center"/>
    </xf>
    <xf numFmtId="0" fontId="4" fillId="0" borderId="111" xfId="0" applyFont="1" applyFill="1" applyBorder="1" applyAlignment="1">
      <alignment vertical="center"/>
    </xf>
    <xf numFmtId="3" fontId="4" fillId="0" borderId="112" xfId="0" applyNumberFormat="1" applyFont="1" applyBorder="1" applyAlignment="1">
      <alignment horizontal="center" vertical="center"/>
    </xf>
    <xf numFmtId="0" fontId="4" fillId="0" borderId="110" xfId="0" applyFont="1" applyFill="1" applyBorder="1" applyAlignment="1">
      <alignment horizontal="center" vertical="center"/>
    </xf>
    <xf numFmtId="0" fontId="4" fillId="0" borderId="111" xfId="0" applyNumberFormat="1" applyFont="1" applyFill="1" applyBorder="1" applyAlignment="1">
      <alignment horizontal="center" vertical="center"/>
    </xf>
    <xf numFmtId="0" fontId="4" fillId="0" borderId="111" xfId="0" applyFont="1" applyFill="1" applyBorder="1" applyAlignment="1">
      <alignment horizontal="center" vertical="center"/>
    </xf>
    <xf numFmtId="0" fontId="4" fillId="0" borderId="113" xfId="0" applyFont="1" applyBorder="1" applyAlignment="1">
      <alignment horizontal="center" vertical="center"/>
    </xf>
    <xf numFmtId="2" fontId="4" fillId="0" borderId="111" xfId="0" applyNumberFormat="1" applyFont="1" applyFill="1" applyBorder="1" applyAlignment="1" applyProtection="1">
      <alignment horizontal="center" vertical="center"/>
      <protection hidden="1"/>
    </xf>
    <xf numFmtId="2" fontId="4" fillId="0" borderId="113" xfId="0" applyNumberFormat="1" applyFont="1" applyFill="1" applyBorder="1" applyAlignment="1" applyProtection="1">
      <alignment horizontal="center" vertical="center"/>
      <protection hidden="1"/>
    </xf>
    <xf numFmtId="2" fontId="4" fillId="0" borderId="114" xfId="0" applyNumberFormat="1" applyFont="1" applyFill="1" applyBorder="1" applyAlignment="1" applyProtection="1">
      <alignment horizontal="center" vertical="center"/>
      <protection hidden="1"/>
    </xf>
    <xf numFmtId="0" fontId="4" fillId="0" borderId="54" xfId="0" applyFont="1" applyBorder="1" applyAlignment="1">
      <alignment horizontal="center" vertical="center"/>
    </xf>
    <xf numFmtId="0" fontId="4" fillId="0" borderId="115" xfId="0" applyNumberFormat="1" applyFont="1" applyFill="1" applyBorder="1" applyAlignment="1">
      <alignment horizontal="center" vertical="center"/>
    </xf>
    <xf numFmtId="0" fontId="4" fillId="0" borderId="100" xfId="0" applyFont="1" applyFill="1" applyBorder="1" applyAlignment="1">
      <alignment vertical="center"/>
    </xf>
    <xf numFmtId="0" fontId="4" fillId="0" borderId="115"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16" xfId="0" applyFont="1" applyBorder="1" applyAlignment="1">
      <alignment horizontal="center" vertical="center"/>
    </xf>
    <xf numFmtId="0" fontId="4" fillId="0" borderId="117" xfId="0" applyNumberFormat="1" applyFont="1" applyFill="1" applyBorder="1" applyAlignment="1">
      <alignment horizontal="center" vertical="center"/>
    </xf>
    <xf numFmtId="0" fontId="4" fillId="0" borderId="117" xfId="0" applyFont="1" applyFill="1" applyBorder="1" applyAlignment="1">
      <alignment horizontal="center" vertical="center"/>
    </xf>
    <xf numFmtId="0"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Border="1" applyAlignment="1">
      <alignment horizontal="center" vertical="center"/>
    </xf>
    <xf numFmtId="2" fontId="4" fillId="0" borderId="120" xfId="0" applyNumberFormat="1" applyFont="1" applyFill="1" applyBorder="1" applyAlignment="1" applyProtection="1">
      <alignment horizontal="center" vertical="center"/>
      <protection hidden="1"/>
    </xf>
    <xf numFmtId="2" fontId="4" fillId="0" borderId="121" xfId="0" applyNumberFormat="1" applyFont="1" applyFill="1" applyBorder="1" applyAlignment="1" applyProtection="1">
      <alignment horizontal="center" vertical="center"/>
      <protection hidden="1"/>
    </xf>
    <xf numFmtId="3" fontId="4" fillId="0" borderId="24"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center"/>
    </xf>
    <xf numFmtId="3" fontId="4" fillId="0" borderId="51" xfId="0" applyNumberFormat="1" applyFont="1" applyBorder="1" applyAlignment="1">
      <alignment horizontal="center" vertical="center"/>
    </xf>
    <xf numFmtId="3" fontId="4" fillId="0" borderId="54" xfId="0" applyNumberFormat="1" applyFont="1" applyBorder="1" applyAlignment="1">
      <alignment horizontal="center" vertical="center"/>
    </xf>
    <xf numFmtId="4" fontId="4" fillId="0" borderId="32" xfId="0" applyNumberFormat="1" applyFont="1" applyFill="1" applyBorder="1" applyAlignment="1" applyProtection="1">
      <alignment horizontal="center" vertical="center"/>
      <protection hidden="1"/>
    </xf>
    <xf numFmtId="3" fontId="4" fillId="0" borderId="37"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86"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0" fontId="4" fillId="0" borderId="34" xfId="0" applyFont="1" applyFill="1" applyBorder="1" applyAlignment="1">
      <alignment horizontal="center" vertical="center"/>
    </xf>
    <xf numFmtId="2" fontId="4" fillId="33" borderId="65" xfId="0" applyNumberFormat="1" applyFont="1" applyFill="1" applyBorder="1" applyAlignment="1" applyProtection="1">
      <alignment horizontal="center" vertical="center"/>
      <protection hidden="1"/>
    </xf>
    <xf numFmtId="4" fontId="4" fillId="33" borderId="41" xfId="0" applyNumberFormat="1" applyFont="1" applyFill="1" applyBorder="1" applyAlignment="1" applyProtection="1">
      <alignment horizontal="center" vertical="center"/>
      <protection hidden="1"/>
    </xf>
    <xf numFmtId="2" fontId="4" fillId="33" borderId="45" xfId="0" applyNumberFormat="1" applyFont="1" applyFill="1" applyBorder="1" applyAlignment="1" applyProtection="1">
      <alignment horizontal="center" vertical="center"/>
      <protection hidden="1"/>
    </xf>
    <xf numFmtId="4" fontId="4" fillId="0" borderId="66" xfId="0" applyNumberFormat="1" applyFont="1" applyFill="1" applyBorder="1" applyAlignment="1" applyProtection="1">
      <alignment horizontal="center" vertical="center"/>
      <protection hidden="1"/>
    </xf>
    <xf numFmtId="4" fontId="4" fillId="0" borderId="62" xfId="0" applyNumberFormat="1" applyFont="1" applyFill="1" applyBorder="1" applyAlignment="1" applyProtection="1">
      <alignment horizontal="center" vertical="center"/>
      <protection hidden="1"/>
    </xf>
    <xf numFmtId="3" fontId="4" fillId="0" borderId="27" xfId="0" applyNumberFormat="1" applyFont="1" applyBorder="1" applyAlignment="1">
      <alignment horizontal="center" vertical="center"/>
    </xf>
    <xf numFmtId="0" fontId="4" fillId="0" borderId="69" xfId="0" applyFont="1" applyFill="1" applyBorder="1" applyAlignment="1">
      <alignment horizontal="center" vertical="center"/>
    </xf>
    <xf numFmtId="181" fontId="4"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Border="1" applyAlignment="1">
      <alignment horizontal="center" vertical="center"/>
    </xf>
    <xf numFmtId="2" fontId="4" fillId="0" borderId="122" xfId="0" applyNumberFormat="1" applyFont="1" applyFill="1" applyBorder="1" applyAlignment="1" applyProtection="1">
      <alignment horizontal="center" vertical="center"/>
      <protection hidden="1"/>
    </xf>
    <xf numFmtId="2" fontId="4" fillId="0" borderId="118" xfId="0" applyNumberFormat="1" applyFont="1" applyFill="1" applyBorder="1" applyAlignment="1" applyProtection="1">
      <alignment horizontal="center" vertical="center"/>
      <protection hidden="1"/>
    </xf>
    <xf numFmtId="2" fontId="4" fillId="0" borderId="10" xfId="0" applyNumberFormat="1" applyFont="1" applyFill="1" applyBorder="1" applyAlignment="1" applyProtection="1">
      <alignment horizontal="center" vertical="center"/>
      <protection hidden="1"/>
    </xf>
    <xf numFmtId="2" fontId="4" fillId="0" borderId="49" xfId="0" applyNumberFormat="1" applyFont="1" applyFill="1" applyBorder="1" applyAlignment="1" applyProtection="1">
      <alignment horizontal="center" vertical="center"/>
      <protection hidden="1"/>
    </xf>
    <xf numFmtId="2" fontId="4" fillId="0" borderId="123"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2" fontId="4" fillId="0" borderId="124" xfId="0" applyNumberFormat="1" applyFont="1" applyFill="1" applyBorder="1" applyAlignment="1" applyProtection="1">
      <alignment horizontal="center" vertical="center"/>
      <protection hidden="1"/>
    </xf>
    <xf numFmtId="2" fontId="4" fillId="0" borderId="56" xfId="0" applyNumberFormat="1" applyFont="1" applyFill="1" applyBorder="1" applyAlignment="1" applyProtection="1">
      <alignment horizontal="center" vertical="center"/>
      <protection hidden="1"/>
    </xf>
    <xf numFmtId="2" fontId="4" fillId="0" borderId="57" xfId="0" applyNumberFormat="1" applyFont="1" applyFill="1" applyBorder="1" applyAlignment="1" applyProtection="1">
      <alignment horizontal="center" vertical="center"/>
      <protection hidden="1"/>
    </xf>
    <xf numFmtId="2" fontId="4" fillId="0" borderId="30" xfId="0" applyNumberFormat="1" applyFont="1" applyFill="1" applyBorder="1" applyAlignment="1" applyProtection="1">
      <alignment horizontal="center" vertical="center"/>
      <protection hidden="1"/>
    </xf>
    <xf numFmtId="0" fontId="4" fillId="0" borderId="0" xfId="57" applyFont="1" applyFill="1" applyBorder="1" applyAlignment="1" applyProtection="1">
      <alignment vertical="center"/>
      <protection hidden="1"/>
    </xf>
    <xf numFmtId="0" fontId="4" fillId="0" borderId="0" xfId="57" applyFont="1" applyBorder="1" applyAlignment="1" applyProtection="1">
      <alignment vertical="center"/>
      <protection hidden="1"/>
    </xf>
    <xf numFmtId="0" fontId="4" fillId="0" borderId="48" xfId="57" applyNumberFormat="1" applyFont="1" applyFill="1" applyBorder="1" applyAlignment="1">
      <alignment horizontal="center" vertical="center"/>
      <protection/>
    </xf>
    <xf numFmtId="0" fontId="4" fillId="0" borderId="10" xfId="57" applyFont="1" applyFill="1" applyBorder="1" applyAlignment="1">
      <alignment vertical="center"/>
      <protection/>
    </xf>
    <xf numFmtId="3" fontId="4" fillId="0" borderId="46" xfId="57" applyNumberFormat="1" applyFont="1" applyBorder="1" applyAlignment="1">
      <alignment horizontal="center" vertical="center"/>
      <protection/>
    </xf>
    <xf numFmtId="0" fontId="4" fillId="0" borderId="48" xfId="57" applyFont="1" applyFill="1" applyBorder="1" applyAlignment="1">
      <alignment horizontal="center" vertical="center"/>
      <protection/>
    </xf>
    <xf numFmtId="181" fontId="4" fillId="0" borderId="10" xfId="57" applyNumberFormat="1" applyFont="1" applyFill="1" applyBorder="1" applyAlignment="1">
      <alignment horizontal="center" vertical="center"/>
      <protection/>
    </xf>
    <xf numFmtId="0" fontId="4" fillId="0" borderId="10" xfId="57" applyNumberFormat="1" applyFont="1" applyFill="1" applyBorder="1" applyAlignment="1">
      <alignment horizontal="center" vertical="center"/>
      <protection/>
    </xf>
    <xf numFmtId="0" fontId="4" fillId="0" borderId="10" xfId="57" applyFont="1" applyFill="1" applyBorder="1" applyAlignment="1">
      <alignment horizontal="center" vertical="center"/>
      <protection/>
    </xf>
    <xf numFmtId="0" fontId="4" fillId="0" borderId="49" xfId="57" applyFont="1" applyBorder="1" applyAlignment="1">
      <alignment horizontal="center" vertical="center"/>
      <protection/>
    </xf>
    <xf numFmtId="2" fontId="4" fillId="0" borderId="10" xfId="57" applyNumberFormat="1" applyFont="1" applyFill="1" applyBorder="1" applyAlignment="1" applyProtection="1">
      <alignment horizontal="center" vertical="center"/>
      <protection hidden="1"/>
    </xf>
    <xf numFmtId="2" fontId="4" fillId="0" borderId="125" xfId="0" applyNumberFormat="1" applyFont="1" applyFill="1" applyBorder="1" applyAlignment="1" applyProtection="1">
      <alignment horizontal="center" vertical="center"/>
      <protection hidden="1"/>
    </xf>
    <xf numFmtId="2" fontId="4" fillId="0" borderId="37" xfId="0" applyNumberFormat="1" applyFont="1" applyFill="1" applyBorder="1" applyAlignment="1" applyProtection="1">
      <alignment horizontal="center" vertical="center"/>
      <protection hidden="1"/>
    </xf>
    <xf numFmtId="171" fontId="4" fillId="0" borderId="49" xfId="68" applyNumberFormat="1" applyFont="1" applyFill="1" applyBorder="1" applyAlignment="1">
      <alignment vertical="center"/>
    </xf>
    <xf numFmtId="2" fontId="4" fillId="33" borderId="36" xfId="0" applyNumberFormat="1" applyFont="1" applyFill="1" applyBorder="1" applyAlignment="1" applyProtection="1">
      <alignment horizontal="center" vertical="center"/>
      <protection hidden="1"/>
    </xf>
    <xf numFmtId="2" fontId="4" fillId="0" borderId="38" xfId="0" applyNumberFormat="1" applyFont="1" applyFill="1" applyBorder="1" applyAlignment="1" applyProtection="1">
      <alignment horizontal="center" vertical="center"/>
      <protection hidden="1"/>
    </xf>
    <xf numFmtId="9" fontId="4" fillId="0" borderId="0" xfId="63" applyFont="1" applyFill="1" applyBorder="1" applyAlignment="1" applyProtection="1">
      <alignment vertical="center"/>
      <protection hidden="1"/>
    </xf>
    <xf numFmtId="0" fontId="0" fillId="0" borderId="0" xfId="0" applyBorder="1" applyAlignment="1">
      <alignment/>
    </xf>
    <xf numFmtId="2" fontId="4" fillId="0" borderId="29" xfId="0" applyNumberFormat="1" applyFont="1" applyFill="1" applyBorder="1" applyAlignment="1" applyProtection="1">
      <alignment horizontal="center" vertical="center"/>
      <protection hidden="1"/>
    </xf>
    <xf numFmtId="0" fontId="0" fillId="0" borderId="27" xfId="0" applyBorder="1" applyAlignment="1">
      <alignment/>
    </xf>
    <xf numFmtId="0" fontId="4" fillId="0" borderId="27" xfId="0" applyFont="1" applyBorder="1" applyAlignment="1">
      <alignment horizontal="center" vertical="center"/>
    </xf>
    <xf numFmtId="4" fontId="4" fillId="0" borderId="44" xfId="0" applyNumberFormat="1" applyFont="1" applyFill="1" applyBorder="1" applyAlignment="1" applyProtection="1">
      <alignment horizontal="center" vertical="center"/>
      <protection hidden="1"/>
    </xf>
    <xf numFmtId="0" fontId="4" fillId="0" borderId="77"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0" fontId="4" fillId="0" borderId="68" xfId="0" applyNumberFormat="1" applyFont="1" applyFill="1" applyBorder="1" applyAlignment="1">
      <alignment horizontal="center" vertical="center"/>
    </xf>
    <xf numFmtId="4" fontId="4" fillId="0" borderId="35" xfId="0" applyNumberFormat="1" applyFont="1" applyFill="1" applyBorder="1" applyAlignment="1" applyProtection="1">
      <alignment horizontal="center" vertical="center"/>
      <protection hidden="1"/>
    </xf>
    <xf numFmtId="0" fontId="4" fillId="0" borderId="85"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4" fontId="4" fillId="33" borderId="62" xfId="0" applyNumberFormat="1" applyFont="1" applyFill="1" applyBorder="1" applyAlignment="1" applyProtection="1">
      <alignment horizontal="center" vertical="center"/>
      <protection hidden="1"/>
    </xf>
    <xf numFmtId="0" fontId="4" fillId="0" borderId="29" xfId="0" applyFont="1" applyFill="1" applyBorder="1" applyAlignment="1">
      <alignment vertical="center"/>
    </xf>
    <xf numFmtId="4" fontId="4" fillId="33" borderId="66" xfId="0" applyNumberFormat="1" applyFont="1" applyFill="1" applyBorder="1" applyAlignment="1" applyProtection="1">
      <alignment horizontal="center" vertical="center"/>
      <protection hidden="1"/>
    </xf>
    <xf numFmtId="0" fontId="4" fillId="0" borderId="38" xfId="0" applyFont="1" applyFill="1" applyBorder="1" applyAlignment="1">
      <alignment vertical="center"/>
    </xf>
    <xf numFmtId="4" fontId="4" fillId="33" borderId="44" xfId="0" applyNumberFormat="1" applyFont="1" applyFill="1" applyBorder="1" applyAlignment="1" applyProtection="1">
      <alignment horizontal="center" vertical="center"/>
      <protection hidden="1"/>
    </xf>
    <xf numFmtId="0" fontId="4" fillId="0" borderId="81" xfId="0" applyNumberFormat="1" applyFont="1" applyFill="1" applyBorder="1" applyAlignment="1">
      <alignment horizontal="center" vertical="center"/>
    </xf>
    <xf numFmtId="0" fontId="4" fillId="0" borderId="39" xfId="0" applyFont="1" applyFill="1" applyBorder="1" applyAlignment="1">
      <alignment vertical="center"/>
    </xf>
    <xf numFmtId="2" fontId="4" fillId="0" borderId="39" xfId="0" applyNumberFormat="1" applyFont="1" applyFill="1" applyBorder="1" applyAlignment="1" applyProtection="1">
      <alignment horizontal="center" vertical="center"/>
      <protection hidden="1"/>
    </xf>
    <xf numFmtId="4" fontId="4" fillId="33" borderId="45" xfId="0" applyNumberFormat="1" applyFont="1" applyFill="1" applyBorder="1" applyAlignment="1" applyProtection="1">
      <alignment horizontal="center" vertical="center"/>
      <protection hidden="1"/>
    </xf>
    <xf numFmtId="4" fontId="4" fillId="33" borderId="35" xfId="0" applyNumberFormat="1" applyFont="1" applyFill="1" applyBorder="1" applyAlignment="1" applyProtection="1">
      <alignment horizontal="center" vertical="center"/>
      <protection hidden="1"/>
    </xf>
    <xf numFmtId="4" fontId="4" fillId="33" borderId="36" xfId="0" applyNumberFormat="1" applyFont="1" applyFill="1" applyBorder="1" applyAlignment="1" applyProtection="1">
      <alignment horizontal="center" vertical="center"/>
      <protection hidden="1"/>
    </xf>
    <xf numFmtId="4" fontId="4" fillId="33" borderId="84" xfId="0" applyNumberFormat="1" applyFont="1" applyFill="1" applyBorder="1" applyAlignment="1" applyProtection="1">
      <alignment horizontal="center" vertical="center"/>
      <protection hidden="1"/>
    </xf>
    <xf numFmtId="2" fontId="4" fillId="0" borderId="89" xfId="0" applyNumberFormat="1" applyFont="1" applyFill="1" applyBorder="1" applyAlignment="1" applyProtection="1">
      <alignment horizontal="center" vertical="center"/>
      <protection hidden="1"/>
    </xf>
    <xf numFmtId="4" fontId="4" fillId="33" borderId="107" xfId="0" applyNumberFormat="1" applyFont="1" applyFill="1" applyBorder="1" applyAlignment="1" applyProtection="1">
      <alignment horizontal="center" vertical="center"/>
      <protection hidden="1"/>
    </xf>
    <xf numFmtId="0" fontId="4" fillId="0" borderId="31" xfId="57" applyNumberFormat="1" applyFont="1" applyFill="1" applyBorder="1" applyAlignment="1">
      <alignment horizontal="center" vertical="center"/>
      <protection/>
    </xf>
    <xf numFmtId="0" fontId="4" fillId="0" borderId="20" xfId="57" applyFont="1" applyFill="1" applyBorder="1" applyAlignment="1">
      <alignment vertical="center"/>
      <protection/>
    </xf>
    <xf numFmtId="3" fontId="4" fillId="0" borderId="37" xfId="57" applyNumberFormat="1" applyFont="1" applyBorder="1" applyAlignment="1">
      <alignment horizontal="center" vertical="center"/>
      <protection/>
    </xf>
    <xf numFmtId="0" fontId="4" fillId="0" borderId="31" xfId="57" applyFont="1" applyFill="1" applyBorder="1" applyAlignment="1">
      <alignment horizontal="center" vertical="center"/>
      <protection/>
    </xf>
    <xf numFmtId="181" fontId="4" fillId="0" borderId="20" xfId="57" applyNumberFormat="1" applyFont="1" applyFill="1" applyBorder="1" applyAlignment="1">
      <alignment horizontal="center" vertical="center"/>
      <protection/>
    </xf>
    <xf numFmtId="0" fontId="4" fillId="0" borderId="20" xfId="57" applyNumberFormat="1" applyFont="1" applyFill="1" applyBorder="1" applyAlignment="1">
      <alignment horizontal="center" vertical="center"/>
      <protection/>
    </xf>
    <xf numFmtId="0" fontId="4" fillId="0" borderId="20" xfId="57" applyFont="1" applyFill="1" applyBorder="1" applyAlignment="1">
      <alignment horizontal="center" vertical="center"/>
      <protection/>
    </xf>
    <xf numFmtId="0" fontId="4" fillId="0" borderId="32" xfId="57" applyFont="1" applyBorder="1" applyAlignment="1">
      <alignment horizontal="center" vertical="center"/>
      <protection/>
    </xf>
    <xf numFmtId="2" fontId="4" fillId="0" borderId="20" xfId="57" applyNumberFormat="1" applyFont="1" applyFill="1" applyBorder="1" applyAlignment="1" applyProtection="1">
      <alignment horizontal="center" vertical="center"/>
      <protection hidden="1"/>
    </xf>
    <xf numFmtId="2" fontId="4" fillId="0" borderId="32" xfId="57" applyNumberFormat="1" applyFont="1" applyFill="1" applyBorder="1" applyAlignment="1" applyProtection="1">
      <alignment horizontal="center" vertical="center"/>
      <protection hidden="1"/>
    </xf>
    <xf numFmtId="0" fontId="4" fillId="0" borderId="33" xfId="57" applyNumberFormat="1" applyFont="1" applyFill="1" applyBorder="1" applyAlignment="1">
      <alignment horizontal="center" vertical="center"/>
      <protection/>
    </xf>
    <xf numFmtId="0" fontId="4" fillId="0" borderId="17" xfId="57" applyFont="1" applyFill="1" applyBorder="1" applyAlignment="1">
      <alignment vertical="center"/>
      <protection/>
    </xf>
    <xf numFmtId="3" fontId="4" fillId="0" borderId="30" xfId="57" applyNumberFormat="1" applyFont="1" applyBorder="1" applyAlignment="1">
      <alignment horizontal="center" vertical="center"/>
      <protection/>
    </xf>
    <xf numFmtId="0" fontId="4" fillId="0" borderId="33" xfId="57" applyFont="1" applyFill="1" applyBorder="1" applyAlignment="1">
      <alignment horizontal="center" vertical="center"/>
      <protection/>
    </xf>
    <xf numFmtId="181" fontId="4" fillId="0" borderId="17" xfId="57" applyNumberFormat="1" applyFont="1" applyFill="1" applyBorder="1" applyAlignment="1">
      <alignment horizontal="center" vertical="center"/>
      <protection/>
    </xf>
    <xf numFmtId="0" fontId="4" fillId="0" borderId="17" xfId="57" applyNumberFormat="1"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34" xfId="57" applyFont="1" applyBorder="1" applyAlignment="1">
      <alignment horizontal="center" vertical="center"/>
      <protection/>
    </xf>
    <xf numFmtId="2" fontId="4" fillId="0" borderId="17" xfId="57" applyNumberFormat="1" applyFont="1" applyFill="1" applyBorder="1" applyAlignment="1" applyProtection="1">
      <alignment horizontal="center" vertical="center"/>
      <protection hidden="1"/>
    </xf>
    <xf numFmtId="2" fontId="4" fillId="0" borderId="34" xfId="57" applyNumberFormat="1" applyFont="1" applyFill="1" applyBorder="1" applyAlignment="1" applyProtection="1">
      <alignment horizontal="center" vertical="center"/>
      <protection hidden="1"/>
    </xf>
    <xf numFmtId="0" fontId="4" fillId="0" borderId="44" xfId="0" applyFont="1" applyBorder="1" applyAlignment="1">
      <alignment horizontal="center" vertical="center"/>
    </xf>
    <xf numFmtId="4" fontId="4" fillId="0" borderId="36" xfId="0" applyNumberFormat="1" applyFont="1" applyFill="1" applyBorder="1" applyAlignment="1" applyProtection="1">
      <alignment horizontal="center" vertical="center"/>
      <protection hidden="1"/>
    </xf>
    <xf numFmtId="2" fontId="4" fillId="0" borderId="72" xfId="0" applyNumberFormat="1" applyFont="1" applyFill="1" applyBorder="1" applyAlignment="1" applyProtection="1">
      <alignment horizontal="center" vertical="center"/>
      <protection hidden="1"/>
    </xf>
    <xf numFmtId="0" fontId="4" fillId="0" borderId="83" xfId="0" applyFont="1" applyBorder="1" applyAlignment="1">
      <alignment horizontal="center" vertical="center"/>
    </xf>
    <xf numFmtId="0" fontId="4" fillId="0" borderId="84" xfId="0" applyFont="1" applyBorder="1" applyAlignment="1">
      <alignment horizontal="center" vertical="center"/>
    </xf>
    <xf numFmtId="2" fontId="4" fillId="33" borderId="84" xfId="0" applyNumberFormat="1" applyFont="1" applyFill="1" applyBorder="1" applyAlignment="1" applyProtection="1">
      <alignment horizontal="center" vertical="center"/>
      <protection hidden="1"/>
    </xf>
    <xf numFmtId="0" fontId="4" fillId="0" borderId="46" xfId="0" applyFont="1" applyFill="1" applyBorder="1" applyAlignment="1">
      <alignment vertical="center"/>
    </xf>
    <xf numFmtId="0" fontId="4" fillId="0" borderId="125" xfId="0" applyFont="1" applyFill="1" applyBorder="1" applyAlignment="1">
      <alignment horizontal="center" vertical="center"/>
    </xf>
    <xf numFmtId="0" fontId="4" fillId="0" borderId="47" xfId="0" applyFont="1" applyFill="1" applyBorder="1" applyAlignment="1">
      <alignment horizontal="center" vertical="center"/>
    </xf>
    <xf numFmtId="4" fontId="4" fillId="0" borderId="84" xfId="0" applyNumberFormat="1" applyFont="1" applyFill="1" applyBorder="1" applyAlignment="1" applyProtection="1">
      <alignment horizontal="center" vertical="center"/>
      <protection hidden="1"/>
    </xf>
    <xf numFmtId="2" fontId="4" fillId="0" borderId="46" xfId="0" applyNumberFormat="1" applyFont="1" applyFill="1" applyBorder="1" applyAlignment="1" applyProtection="1">
      <alignment horizontal="center" vertical="center"/>
      <protection hidden="1"/>
    </xf>
    <xf numFmtId="0" fontId="4" fillId="0" borderId="125" xfId="0" applyFont="1" applyBorder="1" applyAlignment="1">
      <alignment horizontal="center" vertical="center"/>
    </xf>
    <xf numFmtId="0" fontId="15" fillId="0" borderId="15" xfId="0" applyFont="1" applyBorder="1" applyAlignment="1">
      <alignment horizontal="center"/>
    </xf>
    <xf numFmtId="0" fontId="15" fillId="0" borderId="0" xfId="0" applyFont="1" applyAlignment="1">
      <alignment vertical="center"/>
    </xf>
    <xf numFmtId="4" fontId="4" fillId="0" borderId="23" xfId="0" applyNumberFormat="1" applyFont="1" applyFill="1" applyBorder="1" applyAlignment="1" applyProtection="1">
      <alignment horizontal="center" vertical="center"/>
      <protection hidden="1"/>
    </xf>
    <xf numFmtId="0" fontId="15" fillId="0" borderId="20" xfId="0" applyFont="1" applyBorder="1" applyAlignment="1">
      <alignment horizontal="center" vertical="center"/>
    </xf>
    <xf numFmtId="4" fontId="4" fillId="0" borderId="20" xfId="0" applyNumberFormat="1" applyFont="1" applyFill="1" applyBorder="1" applyAlignment="1" applyProtection="1">
      <alignment horizontal="center" vertical="center"/>
      <protection hidden="1"/>
    </xf>
    <xf numFmtId="0" fontId="15" fillId="0" borderId="111" xfId="0" applyFont="1" applyBorder="1" applyAlignment="1">
      <alignment horizontal="center"/>
    </xf>
    <xf numFmtId="0" fontId="15" fillId="0" borderId="120" xfId="0" applyFont="1" applyBorder="1" applyAlignment="1">
      <alignment vertical="center"/>
    </xf>
    <xf numFmtId="0" fontId="15" fillId="0" borderId="111" xfId="0" applyFont="1" applyBorder="1" applyAlignment="1">
      <alignment horizontal="center" vertical="center"/>
    </xf>
    <xf numFmtId="2" fontId="4" fillId="0" borderId="126" xfId="0" applyNumberFormat="1" applyFont="1" applyFill="1" applyBorder="1" applyAlignment="1" applyProtection="1">
      <alignment horizontal="center" vertical="center"/>
      <protection hidden="1"/>
    </xf>
    <xf numFmtId="4" fontId="4" fillId="0" borderId="111" xfId="0" applyNumberFormat="1" applyFont="1" applyFill="1" applyBorder="1" applyAlignment="1" applyProtection="1">
      <alignment horizontal="center" vertical="center"/>
      <protection hidden="1"/>
    </xf>
    <xf numFmtId="0" fontId="15" fillId="0" borderId="15" xfId="0" applyFont="1" applyBorder="1" applyAlignment="1">
      <alignment horizontal="center" vertical="center"/>
    </xf>
    <xf numFmtId="4" fontId="4" fillId="0" borderId="15" xfId="0" applyNumberFormat="1" applyFont="1" applyFill="1" applyBorder="1" applyAlignment="1" applyProtection="1">
      <alignment horizontal="center" vertical="center"/>
      <protection hidden="1"/>
    </xf>
    <xf numFmtId="0" fontId="15" fillId="0" borderId="15" xfId="0" applyFont="1" applyBorder="1" applyAlignment="1">
      <alignment vertical="center"/>
    </xf>
    <xf numFmtId="0" fontId="15" fillId="0" borderId="127" xfId="0" applyFont="1" applyBorder="1" applyAlignment="1">
      <alignment horizontal="center"/>
    </xf>
    <xf numFmtId="0" fontId="15" fillId="0" borderId="127" xfId="0" applyFont="1" applyBorder="1" applyAlignment="1">
      <alignment vertical="center"/>
    </xf>
    <xf numFmtId="3" fontId="4" fillId="0" borderId="128" xfId="0" applyNumberFormat="1" applyFont="1" applyBorder="1" applyAlignment="1">
      <alignment horizontal="center" vertical="center"/>
    </xf>
    <xf numFmtId="0" fontId="4" fillId="0" borderId="129" xfId="0" applyFont="1" applyFill="1" applyBorder="1" applyAlignment="1">
      <alignment horizontal="center" vertical="center"/>
    </xf>
    <xf numFmtId="0" fontId="4" fillId="0" borderId="127" xfId="0" applyNumberFormat="1" applyFont="1" applyFill="1" applyBorder="1" applyAlignment="1">
      <alignment horizontal="center" vertical="center"/>
    </xf>
    <xf numFmtId="0" fontId="4" fillId="0" borderId="127" xfId="0" applyFont="1" applyFill="1" applyBorder="1" applyAlignment="1">
      <alignment horizontal="center" vertical="center"/>
    </xf>
    <xf numFmtId="0" fontId="4" fillId="0" borderId="130" xfId="0" applyFont="1" applyBorder="1" applyAlignment="1">
      <alignment horizontal="center" vertical="center"/>
    </xf>
    <xf numFmtId="2" fontId="4" fillId="0" borderId="131" xfId="0" applyNumberFormat="1" applyFont="1" applyFill="1" applyBorder="1" applyAlignment="1" applyProtection="1">
      <alignment horizontal="center" vertical="center"/>
      <protection hidden="1"/>
    </xf>
    <xf numFmtId="2" fontId="4" fillId="0" borderId="132" xfId="0" applyNumberFormat="1" applyFont="1" applyFill="1" applyBorder="1" applyAlignment="1" applyProtection="1">
      <alignment horizontal="center" vertical="center"/>
      <protection hidden="1"/>
    </xf>
    <xf numFmtId="2" fontId="4" fillId="0" borderId="133" xfId="0" applyNumberFormat="1" applyFont="1" applyFill="1" applyBorder="1" applyAlignment="1" applyProtection="1">
      <alignment horizontal="center" vertical="center"/>
      <protection hidden="1"/>
    </xf>
    <xf numFmtId="2" fontId="4" fillId="0" borderId="134" xfId="0" applyNumberFormat="1" applyFont="1" applyFill="1" applyBorder="1" applyAlignment="1" applyProtection="1">
      <alignment horizontal="center" vertical="center"/>
      <protection hidden="1"/>
    </xf>
    <xf numFmtId="2" fontId="4" fillId="0" borderId="128" xfId="0" applyNumberFormat="1" applyFont="1" applyFill="1" applyBorder="1" applyAlignment="1" applyProtection="1">
      <alignment horizontal="center" vertical="center"/>
      <protection hidden="1"/>
    </xf>
    <xf numFmtId="2" fontId="4" fillId="0" borderId="127" xfId="0" applyNumberFormat="1" applyFont="1" applyFill="1" applyBorder="1" applyAlignment="1" applyProtection="1">
      <alignment horizontal="center" vertical="center"/>
      <protection hidden="1"/>
    </xf>
    <xf numFmtId="4" fontId="4" fillId="0" borderId="132" xfId="0" applyNumberFormat="1" applyFont="1" applyFill="1" applyBorder="1" applyAlignment="1" applyProtection="1">
      <alignment horizontal="center" vertical="center"/>
      <protection hidden="1"/>
    </xf>
    <xf numFmtId="2" fontId="4" fillId="0" borderId="31" xfId="0" applyNumberFormat="1" applyFont="1" applyFill="1" applyBorder="1" applyAlignment="1" applyProtection="1">
      <alignment horizontal="center" vertical="center" textRotation="90" wrapText="1"/>
      <protection hidden="1"/>
    </xf>
    <xf numFmtId="2" fontId="4" fillId="0" borderId="20" xfId="0" applyNumberFormat="1" applyFont="1" applyFill="1" applyBorder="1" applyAlignment="1" applyProtection="1">
      <alignment horizontal="center" vertical="center" textRotation="90" wrapText="1"/>
      <protection hidden="1"/>
    </xf>
    <xf numFmtId="2" fontId="4" fillId="0" borderId="32" xfId="0" applyNumberFormat="1" applyFont="1" applyFill="1" applyBorder="1" applyAlignment="1" applyProtection="1">
      <alignment horizontal="center" vertical="center" textRotation="90" wrapText="1"/>
      <protection hidden="1"/>
    </xf>
    <xf numFmtId="2" fontId="4" fillId="0" borderId="20" xfId="0" applyNumberFormat="1" applyFont="1" applyFill="1" applyBorder="1" applyAlignment="1">
      <alignment horizontal="center" vertical="center" textRotation="90" wrapText="1"/>
    </xf>
    <xf numFmtId="2" fontId="4" fillId="34" borderId="32" xfId="0" applyNumberFormat="1" applyFont="1" applyFill="1" applyBorder="1" applyAlignment="1" applyProtection="1">
      <alignment horizontal="center" vertical="center" textRotation="90" wrapText="1"/>
      <protection hidden="1"/>
    </xf>
    <xf numFmtId="0" fontId="4" fillId="0" borderId="0" xfId="58" applyFont="1" applyFill="1" applyBorder="1" applyAlignment="1">
      <alignment vertical="center"/>
      <protection/>
    </xf>
    <xf numFmtId="2"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0" fontId="4" fillId="0" borderId="135" xfId="0" applyNumberFormat="1" applyFont="1" applyFill="1" applyBorder="1" applyAlignment="1">
      <alignment horizontal="center" vertical="center"/>
    </xf>
    <xf numFmtId="0" fontId="4" fillId="0" borderId="136" xfId="0" applyFont="1" applyFill="1" applyBorder="1" applyAlignment="1">
      <alignment vertical="center"/>
    </xf>
    <xf numFmtId="3" fontId="4" fillId="0" borderId="137" xfId="0" applyNumberFormat="1" applyFont="1" applyBorder="1" applyAlignment="1">
      <alignment horizontal="center" vertical="center"/>
    </xf>
    <xf numFmtId="0" fontId="4" fillId="0" borderId="135" xfId="0" applyFont="1" applyFill="1" applyBorder="1" applyAlignment="1">
      <alignment horizontal="center" vertical="center"/>
    </xf>
    <xf numFmtId="2" fontId="4" fillId="0" borderId="136" xfId="0" applyNumberFormat="1" applyFont="1" applyFill="1" applyBorder="1" applyAlignment="1">
      <alignment horizontal="center" vertical="center"/>
    </xf>
    <xf numFmtId="1" fontId="4" fillId="0" borderId="136" xfId="0" applyNumberFormat="1" applyFont="1" applyFill="1" applyBorder="1" applyAlignment="1">
      <alignment horizontal="center" vertical="center"/>
    </xf>
    <xf numFmtId="0" fontId="4" fillId="0" borderId="136" xfId="0" applyFont="1" applyBorder="1" applyAlignment="1">
      <alignment horizontal="center" vertical="center"/>
    </xf>
    <xf numFmtId="0" fontId="4" fillId="0" borderId="138" xfId="0" applyFont="1" applyBorder="1" applyAlignment="1">
      <alignment horizontal="center" vertical="center"/>
    </xf>
    <xf numFmtId="2" fontId="4" fillId="0" borderId="136" xfId="0" applyNumberFormat="1" applyFont="1" applyFill="1" applyBorder="1" applyAlignment="1" applyProtection="1">
      <alignment horizontal="center" vertical="center"/>
      <protection hidden="1"/>
    </xf>
    <xf numFmtId="2" fontId="4" fillId="0" borderId="139" xfId="0" applyNumberFormat="1" applyFont="1" applyFill="1" applyBorder="1" applyAlignment="1" applyProtection="1">
      <alignment horizontal="center" vertical="center"/>
      <protection hidden="1"/>
    </xf>
    <xf numFmtId="2" fontId="4" fillId="34" borderId="138" xfId="0" applyNumberFormat="1" applyFont="1" applyFill="1" applyBorder="1" applyAlignment="1" applyProtection="1">
      <alignment horizontal="center" vertical="center"/>
      <protection hidden="1"/>
    </xf>
    <xf numFmtId="2" fontId="4" fillId="0" borderId="111" xfId="0" applyNumberFormat="1" applyFont="1" applyFill="1" applyBorder="1" applyAlignment="1">
      <alignment horizontal="center" vertical="center"/>
    </xf>
    <xf numFmtId="1" fontId="4" fillId="0" borderId="111" xfId="0" applyNumberFormat="1" applyFont="1" applyFill="1" applyBorder="1" applyAlignment="1">
      <alignment horizontal="center" vertical="center"/>
    </xf>
    <xf numFmtId="0" fontId="4" fillId="0" borderId="111" xfId="0" applyFont="1" applyBorder="1" applyAlignment="1">
      <alignment horizontal="center" vertical="center"/>
    </xf>
    <xf numFmtId="2" fontId="4" fillId="34" borderId="113" xfId="0" applyNumberFormat="1" applyFont="1" applyFill="1" applyBorder="1" applyAlignment="1" applyProtection="1">
      <alignment horizontal="center" vertical="center"/>
      <protection hidden="1"/>
    </xf>
    <xf numFmtId="2" fontId="4" fillId="0" borderId="23"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140" xfId="0" applyFont="1" applyFill="1" applyBorder="1" applyAlignment="1">
      <alignment horizontal="center" vertical="center"/>
    </xf>
    <xf numFmtId="0" fontId="4" fillId="0" borderId="51" xfId="0" applyFont="1" applyFill="1" applyBorder="1" applyAlignment="1">
      <alignment horizontal="center" vertical="center"/>
    </xf>
    <xf numFmtId="2" fontId="4" fillId="0" borderId="51" xfId="0" applyNumberFormat="1" applyFont="1" applyFill="1" applyBorder="1" applyAlignment="1">
      <alignment horizontal="center" vertical="center"/>
    </xf>
    <xf numFmtId="0" fontId="4" fillId="0" borderId="59" xfId="0" applyFont="1" applyFill="1" applyBorder="1" applyAlignment="1">
      <alignment horizontal="center" vertical="center"/>
    </xf>
    <xf numFmtId="2" fontId="4" fillId="0" borderId="50" xfId="0" applyNumberFormat="1" applyFont="1" applyFill="1" applyBorder="1" applyAlignment="1">
      <alignment horizontal="center" vertical="center"/>
    </xf>
    <xf numFmtId="2" fontId="4" fillId="34" borderId="59" xfId="0" applyNumberFormat="1" applyFont="1" applyFill="1" applyBorder="1" applyAlignment="1">
      <alignment horizontal="center" vertical="center"/>
    </xf>
    <xf numFmtId="2" fontId="4" fillId="0" borderId="120" xfId="0" applyNumberFormat="1" applyFont="1" applyFill="1" applyBorder="1" applyAlignment="1">
      <alignment horizontal="center" vertical="center"/>
    </xf>
    <xf numFmtId="2" fontId="4" fillId="0" borderId="141" xfId="0" applyNumberFormat="1" applyFont="1" applyFill="1" applyBorder="1" applyAlignment="1" applyProtection="1">
      <alignment horizontal="center" vertical="center"/>
      <protection hidden="1"/>
    </xf>
    <xf numFmtId="2" fontId="4" fillId="0" borderId="142" xfId="0" applyNumberFormat="1" applyFont="1" applyFill="1" applyBorder="1" applyAlignment="1" applyProtection="1">
      <alignment horizontal="center" vertical="center"/>
      <protection hidden="1"/>
    </xf>
    <xf numFmtId="2" fontId="4" fillId="0" borderId="143" xfId="0" applyNumberFormat="1" applyFont="1" applyFill="1" applyBorder="1" applyAlignment="1" applyProtection="1">
      <alignment horizontal="center" vertical="center"/>
      <protection hidden="1"/>
    </xf>
    <xf numFmtId="2" fontId="4" fillId="0" borderId="88" xfId="0" applyNumberFormat="1" applyFont="1" applyFill="1" applyBorder="1" applyAlignment="1">
      <alignment horizontal="center" vertical="center"/>
    </xf>
    <xf numFmtId="2" fontId="4" fillId="0" borderId="106" xfId="0" applyNumberFormat="1" applyFont="1" applyFill="1" applyBorder="1" applyAlignment="1">
      <alignment horizontal="center" vertical="center"/>
    </xf>
    <xf numFmtId="0" fontId="4" fillId="0" borderId="144" xfId="0" applyFont="1" applyFill="1" applyBorder="1" applyAlignment="1">
      <alignment horizontal="center" vertical="center"/>
    </xf>
    <xf numFmtId="0" fontId="4" fillId="0" borderId="137" xfId="0" applyFont="1" applyFill="1" applyBorder="1" applyAlignment="1">
      <alignment horizontal="left" vertical="center"/>
    </xf>
    <xf numFmtId="0" fontId="4" fillId="0" borderId="145" xfId="0" applyFont="1" applyFill="1" applyBorder="1" applyAlignment="1">
      <alignment horizontal="center" vertical="center"/>
    </xf>
    <xf numFmtId="2" fontId="4" fillId="0" borderId="137" xfId="0" applyNumberFormat="1" applyFont="1" applyFill="1" applyBorder="1" applyAlignment="1">
      <alignment horizontal="center" vertical="center"/>
    </xf>
    <xf numFmtId="0" fontId="4" fillId="0" borderId="136" xfId="0" applyFont="1" applyFill="1" applyBorder="1" applyAlignment="1">
      <alignment horizontal="center" vertical="center"/>
    </xf>
    <xf numFmtId="0" fontId="4" fillId="0" borderId="138" xfId="0" applyFont="1" applyFill="1" applyBorder="1" applyAlignment="1">
      <alignment horizontal="center" vertical="center"/>
    </xf>
    <xf numFmtId="2" fontId="4" fillId="0" borderId="144" xfId="0" applyNumberFormat="1" applyFont="1" applyFill="1" applyBorder="1" applyAlignment="1">
      <alignment horizontal="center" vertical="center"/>
    </xf>
    <xf numFmtId="2" fontId="4" fillId="0" borderId="145" xfId="0" applyNumberFormat="1" applyFont="1" applyFill="1" applyBorder="1" applyAlignment="1">
      <alignment horizontal="center" vertical="center"/>
    </xf>
    <xf numFmtId="2" fontId="4" fillId="0" borderId="139" xfId="0" applyNumberFormat="1" applyFont="1" applyFill="1" applyBorder="1" applyAlignment="1">
      <alignment horizontal="center" vertical="center"/>
    </xf>
    <xf numFmtId="2" fontId="4" fillId="34" borderId="138" xfId="0" applyNumberFormat="1" applyFont="1" applyFill="1" applyBorder="1" applyAlignment="1">
      <alignment horizontal="center" vertical="center"/>
    </xf>
    <xf numFmtId="2" fontId="4" fillId="0" borderId="112" xfId="0" applyNumberFormat="1" applyFont="1" applyFill="1" applyBorder="1" applyAlignment="1">
      <alignment horizontal="center" vertical="center"/>
    </xf>
    <xf numFmtId="0" fontId="4" fillId="0" borderId="43" xfId="0" applyFont="1" applyFill="1" applyBorder="1" applyAlignment="1">
      <alignment vertical="center"/>
    </xf>
    <xf numFmtId="0" fontId="4" fillId="0" borderId="24" xfId="0" applyFont="1" applyFill="1" applyBorder="1" applyAlignment="1">
      <alignment horizontal="center" vertical="center"/>
    </xf>
    <xf numFmtId="2" fontId="4" fillId="0" borderId="39" xfId="0" applyNumberFormat="1" applyFont="1" applyFill="1" applyBorder="1" applyAlignment="1">
      <alignment horizontal="center" vertical="center"/>
    </xf>
    <xf numFmtId="1" fontId="4" fillId="0" borderId="39" xfId="0" applyNumberFormat="1" applyFont="1" applyFill="1" applyBorder="1" applyAlignment="1">
      <alignment horizontal="center" vertical="center"/>
    </xf>
    <xf numFmtId="2" fontId="4" fillId="0" borderId="89" xfId="0" applyNumberFormat="1" applyFont="1" applyFill="1" applyBorder="1" applyAlignment="1">
      <alignment horizontal="center" vertical="center"/>
    </xf>
    <xf numFmtId="0" fontId="4" fillId="0" borderId="145" xfId="0" applyFont="1" applyFill="1" applyBorder="1" applyAlignment="1">
      <alignment horizontal="left" vertical="center"/>
    </xf>
    <xf numFmtId="2" fontId="4" fillId="0" borderId="146" xfId="0" applyNumberFormat="1" applyFont="1" applyFill="1" applyBorder="1" applyAlignment="1">
      <alignment horizontal="center" vertical="center"/>
    </xf>
    <xf numFmtId="0" fontId="4" fillId="0" borderId="114" xfId="0" applyFont="1" applyFill="1" applyBorder="1" applyAlignment="1">
      <alignment vertical="center"/>
    </xf>
    <xf numFmtId="0" fontId="4" fillId="0" borderId="139" xfId="0" applyFont="1" applyFill="1" applyBorder="1" applyAlignment="1">
      <alignment horizontal="center" vertical="center"/>
    </xf>
    <xf numFmtId="2" fontId="4" fillId="34" borderId="146" xfId="0" applyNumberFormat="1" applyFont="1" applyFill="1" applyBorder="1" applyAlignment="1">
      <alignment horizontal="center" vertical="center"/>
    </xf>
    <xf numFmtId="0" fontId="4" fillId="0" borderId="114" xfId="0" applyFont="1" applyFill="1" applyBorder="1" applyAlignment="1">
      <alignment horizontal="left" vertical="center"/>
    </xf>
    <xf numFmtId="2" fontId="4" fillId="0" borderId="114" xfId="0" applyNumberFormat="1" applyFont="1" applyFill="1" applyBorder="1" applyAlignment="1">
      <alignment horizontal="center" vertical="center"/>
    </xf>
    <xf numFmtId="0" fontId="4" fillId="0" borderId="114" xfId="0" applyFont="1" applyBorder="1" applyAlignment="1">
      <alignment horizontal="center" vertical="center"/>
    </xf>
    <xf numFmtId="2" fontId="4" fillId="34" borderId="121" xfId="0" applyNumberFormat="1" applyFont="1" applyFill="1" applyBorder="1" applyAlignment="1" applyProtection="1">
      <alignment horizontal="center" vertical="center"/>
      <protection hidden="1"/>
    </xf>
    <xf numFmtId="0" fontId="4" fillId="0" borderId="24" xfId="0" applyFont="1" applyFill="1" applyBorder="1" applyAlignment="1">
      <alignment vertical="center"/>
    </xf>
    <xf numFmtId="0" fontId="4" fillId="0" borderId="138" xfId="0" applyFont="1" applyFill="1" applyBorder="1" applyAlignment="1">
      <alignment vertical="center"/>
    </xf>
    <xf numFmtId="3" fontId="4" fillId="0" borderId="145" xfId="0" applyNumberFormat="1" applyFont="1" applyBorder="1" applyAlignment="1">
      <alignment horizontal="center" vertical="center"/>
    </xf>
    <xf numFmtId="2" fontId="4" fillId="0" borderId="144" xfId="0" applyNumberFormat="1" applyFont="1" applyFill="1" applyBorder="1" applyAlignment="1" applyProtection="1">
      <alignment horizontal="center" vertical="center"/>
      <protection hidden="1"/>
    </xf>
    <xf numFmtId="2" fontId="4" fillId="0" borderId="145" xfId="0" applyNumberFormat="1" applyFont="1" applyFill="1" applyBorder="1" applyAlignment="1" applyProtection="1">
      <alignment horizontal="center" vertical="center"/>
      <protection hidden="1"/>
    </xf>
    <xf numFmtId="2" fontId="4" fillId="0" borderId="146" xfId="0" applyNumberFormat="1" applyFont="1" applyFill="1" applyBorder="1" applyAlignment="1" applyProtection="1">
      <alignment horizontal="center" vertical="center"/>
      <protection hidden="1"/>
    </xf>
    <xf numFmtId="0" fontId="4" fillId="0" borderId="113" xfId="0" applyFont="1" applyFill="1" applyBorder="1" applyAlignment="1">
      <alignment vertical="center"/>
    </xf>
    <xf numFmtId="3" fontId="4" fillId="0" borderId="120" xfId="0" applyNumberFormat="1" applyFont="1" applyBorder="1" applyAlignment="1">
      <alignment horizontal="center" vertical="center"/>
    </xf>
    <xf numFmtId="0" fontId="4" fillId="34" borderId="42" xfId="0" applyNumberFormat="1" applyFont="1" applyFill="1" applyBorder="1" applyAlignment="1">
      <alignment horizontal="center" vertical="center"/>
    </xf>
    <xf numFmtId="0" fontId="4" fillId="34" borderId="43" xfId="0" applyFont="1" applyFill="1" applyBorder="1" applyAlignment="1">
      <alignment vertical="center"/>
    </xf>
    <xf numFmtId="3" fontId="4" fillId="34" borderId="24" xfId="0" applyNumberFormat="1" applyFont="1" applyFill="1" applyBorder="1" applyAlignment="1">
      <alignment horizontal="center" vertical="center"/>
    </xf>
    <xf numFmtId="0" fontId="4" fillId="34" borderId="42" xfId="0" applyFont="1" applyFill="1" applyBorder="1" applyAlignment="1">
      <alignment horizontal="center" vertical="center"/>
    </xf>
    <xf numFmtId="2" fontId="4" fillId="34" borderId="23" xfId="0" applyNumberFormat="1" applyFont="1" applyFill="1" applyBorder="1" applyAlignment="1">
      <alignment horizontal="center" vertical="center"/>
    </xf>
    <xf numFmtId="1" fontId="4" fillId="34" borderId="23" xfId="0" applyNumberFormat="1" applyFont="1" applyFill="1" applyBorder="1" applyAlignment="1">
      <alignment horizontal="center" vertical="center"/>
    </xf>
    <xf numFmtId="0" fontId="4" fillId="34" borderId="23" xfId="0" applyFont="1" applyFill="1" applyBorder="1" applyAlignment="1">
      <alignment horizontal="center" vertical="center"/>
    </xf>
    <xf numFmtId="0" fontId="4" fillId="34" borderId="43" xfId="0" applyFont="1" applyFill="1" applyBorder="1" applyAlignment="1">
      <alignment horizontal="center" vertical="center"/>
    </xf>
    <xf numFmtId="2" fontId="4" fillId="34" borderId="15" xfId="0" applyNumberFormat="1" applyFont="1" applyFill="1" applyBorder="1" applyAlignment="1" applyProtection="1">
      <alignment horizontal="center" vertical="center"/>
      <protection hidden="1"/>
    </xf>
    <xf numFmtId="0" fontId="4" fillId="34" borderId="135" xfId="0" applyNumberFormat="1" applyFont="1" applyFill="1" applyBorder="1" applyAlignment="1">
      <alignment horizontal="center" vertical="center"/>
    </xf>
    <xf numFmtId="0" fontId="4" fillId="34" borderId="138" xfId="0" applyFont="1" applyFill="1" applyBorder="1" applyAlignment="1">
      <alignment vertical="center"/>
    </xf>
    <xf numFmtId="3" fontId="4" fillId="34" borderId="145" xfId="0" applyNumberFormat="1" applyFont="1" applyFill="1" applyBorder="1" applyAlignment="1">
      <alignment horizontal="center" vertical="center"/>
    </xf>
    <xf numFmtId="0" fontId="4" fillId="34" borderId="135" xfId="0" applyFont="1" applyFill="1" applyBorder="1" applyAlignment="1">
      <alignment horizontal="center" vertical="center"/>
    </xf>
    <xf numFmtId="2" fontId="4" fillId="34" borderId="136" xfId="0" applyNumberFormat="1" applyFont="1" applyFill="1" applyBorder="1" applyAlignment="1">
      <alignment horizontal="center" vertical="center"/>
    </xf>
    <xf numFmtId="1" fontId="4" fillId="34" borderId="136" xfId="0" applyNumberFormat="1" applyFont="1" applyFill="1" applyBorder="1" applyAlignment="1">
      <alignment horizontal="center" vertical="center"/>
    </xf>
    <xf numFmtId="0" fontId="4" fillId="34" borderId="136" xfId="0" applyFont="1" applyFill="1" applyBorder="1" applyAlignment="1">
      <alignment horizontal="center" vertical="center"/>
    </xf>
    <xf numFmtId="0" fontId="4" fillId="34" borderId="138" xfId="0" applyFont="1" applyFill="1" applyBorder="1" applyAlignment="1">
      <alignment horizontal="center" vertical="center"/>
    </xf>
    <xf numFmtId="2" fontId="4" fillId="34" borderId="136" xfId="0" applyNumberFormat="1" applyFont="1" applyFill="1" applyBorder="1" applyAlignment="1" applyProtection="1">
      <alignment horizontal="center" vertical="center"/>
      <protection hidden="1"/>
    </xf>
    <xf numFmtId="0" fontId="4" fillId="34" borderId="110" xfId="0" applyNumberFormat="1" applyFont="1" applyFill="1" applyBorder="1" applyAlignment="1">
      <alignment horizontal="center" vertical="center"/>
    </xf>
    <xf numFmtId="0" fontId="4" fillId="34" borderId="113" xfId="0" applyFont="1" applyFill="1" applyBorder="1" applyAlignment="1">
      <alignment vertical="center"/>
    </xf>
    <xf numFmtId="3" fontId="4" fillId="34" borderId="120" xfId="0" applyNumberFormat="1" applyFont="1" applyFill="1" applyBorder="1" applyAlignment="1">
      <alignment horizontal="center" vertical="center"/>
    </xf>
    <xf numFmtId="0" fontId="4" fillId="34" borderId="110" xfId="0" applyFont="1" applyFill="1" applyBorder="1" applyAlignment="1">
      <alignment horizontal="center" vertical="center"/>
    </xf>
    <xf numFmtId="2" fontId="4" fillId="34" borderId="111" xfId="0" applyNumberFormat="1" applyFont="1" applyFill="1" applyBorder="1" applyAlignment="1">
      <alignment horizontal="center" vertical="center"/>
    </xf>
    <xf numFmtId="1" fontId="4" fillId="34" borderId="111" xfId="0" applyNumberFormat="1" applyFont="1" applyFill="1" applyBorder="1" applyAlignment="1">
      <alignment horizontal="center" vertical="center"/>
    </xf>
    <xf numFmtId="0" fontId="4" fillId="34" borderId="111" xfId="0" applyFont="1" applyFill="1" applyBorder="1" applyAlignment="1">
      <alignment horizontal="center" vertical="center"/>
    </xf>
    <xf numFmtId="0" fontId="4" fillId="34" borderId="113" xfId="0" applyFont="1" applyFill="1" applyBorder="1" applyAlignment="1">
      <alignment horizontal="center" vertical="center"/>
    </xf>
    <xf numFmtId="2" fontId="4" fillId="34" borderId="111" xfId="0" applyNumberFormat="1" applyFont="1" applyFill="1" applyBorder="1" applyAlignment="1" applyProtection="1">
      <alignment horizontal="center" vertical="center"/>
      <protection hidden="1"/>
    </xf>
    <xf numFmtId="2" fontId="4" fillId="34" borderId="114" xfId="0" applyNumberFormat="1" applyFont="1" applyFill="1" applyBorder="1" applyAlignment="1" applyProtection="1">
      <alignment horizontal="center" vertical="center"/>
      <protection hidden="1"/>
    </xf>
    <xf numFmtId="2" fontId="4" fillId="34" borderId="102" xfId="0" applyNumberFormat="1" applyFont="1" applyFill="1" applyBorder="1" applyAlignment="1" applyProtection="1">
      <alignment horizontal="center" vertical="center"/>
      <protection hidden="1"/>
    </xf>
    <xf numFmtId="0" fontId="4" fillId="0" borderId="119" xfId="0" applyFont="1" applyFill="1" applyBorder="1" applyAlignment="1">
      <alignment vertical="center"/>
    </xf>
    <xf numFmtId="2" fontId="4" fillId="0" borderId="118" xfId="0" applyNumberFormat="1" applyFont="1" applyFill="1" applyBorder="1" applyAlignment="1">
      <alignment horizontal="center" vertical="center"/>
    </xf>
    <xf numFmtId="1" fontId="4" fillId="0" borderId="118" xfId="0" applyNumberFormat="1" applyFont="1" applyFill="1" applyBorder="1" applyAlignment="1">
      <alignment horizontal="center" vertical="center"/>
    </xf>
    <xf numFmtId="0" fontId="4" fillId="0" borderId="118" xfId="0" applyFont="1" applyBorder="1" applyAlignment="1">
      <alignment horizontal="center" vertical="center"/>
    </xf>
    <xf numFmtId="0" fontId="4" fillId="0" borderId="119" xfId="0" applyFont="1" applyFill="1" applyBorder="1" applyAlignment="1">
      <alignment horizontal="center" vertical="center"/>
    </xf>
    <xf numFmtId="2" fontId="4" fillId="34" borderId="119" xfId="0" applyNumberFormat="1" applyFont="1" applyFill="1" applyBorder="1" applyAlignment="1" applyProtection="1">
      <alignment horizontal="center" vertical="center"/>
      <protection hidden="1"/>
    </xf>
    <xf numFmtId="0" fontId="4" fillId="33" borderId="119" xfId="0" applyFont="1" applyFill="1" applyBorder="1" applyAlignment="1">
      <alignment vertical="center"/>
    </xf>
    <xf numFmtId="0" fontId="4" fillId="0" borderId="113" xfId="0" applyFont="1" applyFill="1" applyBorder="1" applyAlignment="1">
      <alignment horizontal="center" vertical="center"/>
    </xf>
    <xf numFmtId="3" fontId="4" fillId="34" borderId="12"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4" fillId="0" borderId="91" xfId="0" applyNumberFormat="1" applyFont="1" applyFill="1" applyBorder="1" applyAlignment="1">
      <alignment horizontal="center" vertical="center"/>
    </xf>
    <xf numFmtId="3" fontId="4" fillId="34" borderId="147" xfId="0" applyNumberFormat="1" applyFont="1" applyFill="1" applyBorder="1" applyAlignment="1">
      <alignment horizontal="center" vertical="center"/>
    </xf>
    <xf numFmtId="1" fontId="4" fillId="0" borderId="114" xfId="0" applyNumberFormat="1" applyFont="1" applyFill="1" applyBorder="1" applyAlignment="1">
      <alignment horizontal="center" vertical="center"/>
    </xf>
    <xf numFmtId="3" fontId="4" fillId="34" borderId="148" xfId="0" applyNumberFormat="1" applyFont="1" applyFill="1" applyBorder="1" applyAlignment="1">
      <alignment horizontal="center" vertical="center"/>
    </xf>
    <xf numFmtId="0" fontId="4" fillId="0" borderId="114" xfId="0" applyFont="1" applyFill="1" applyBorder="1" applyAlignment="1">
      <alignment horizontal="center" vertical="center"/>
    </xf>
    <xf numFmtId="3" fontId="4" fillId="34" borderId="149" xfId="0" applyNumberFormat="1" applyFont="1" applyFill="1" applyBorder="1" applyAlignment="1">
      <alignment horizontal="center" vertical="center"/>
    </xf>
    <xf numFmtId="0" fontId="4" fillId="0" borderId="94" xfId="0" applyFont="1" applyFill="1" applyBorder="1" applyAlignment="1">
      <alignment horizontal="center" vertical="center"/>
    </xf>
    <xf numFmtId="2" fontId="4" fillId="34" borderId="93" xfId="0" applyNumberFormat="1" applyFont="1" applyFill="1" applyBorder="1" applyAlignment="1" applyProtection="1">
      <alignment horizontal="center" vertical="center"/>
      <protection hidden="1"/>
    </xf>
    <xf numFmtId="0" fontId="4" fillId="34" borderId="81" xfId="0" applyNumberFormat="1" applyFont="1" applyFill="1" applyBorder="1" applyAlignment="1">
      <alignment horizontal="center" vertical="center"/>
    </xf>
    <xf numFmtId="0" fontId="4" fillId="34" borderId="25" xfId="0" applyFont="1" applyFill="1" applyBorder="1" applyAlignment="1">
      <alignment horizontal="center" vertical="center"/>
    </xf>
    <xf numFmtId="2" fontId="4" fillId="34" borderId="25" xfId="0" applyNumberFormat="1" applyFont="1" applyFill="1" applyBorder="1" applyAlignment="1">
      <alignment horizontal="center" vertical="center"/>
    </xf>
    <xf numFmtId="3" fontId="4" fillId="0" borderId="148" xfId="0" applyNumberFormat="1" applyFont="1" applyBorder="1" applyAlignment="1">
      <alignment horizontal="center" vertical="center"/>
    </xf>
    <xf numFmtId="0" fontId="4" fillId="0" borderId="65" xfId="0" applyFont="1" applyFill="1" applyBorder="1" applyAlignment="1">
      <alignment vertical="center"/>
    </xf>
    <xf numFmtId="0" fontId="4" fillId="0" borderId="25" xfId="0" applyFont="1" applyFill="1" applyBorder="1" applyAlignment="1">
      <alignment horizontal="center" vertical="center"/>
    </xf>
    <xf numFmtId="3" fontId="4" fillId="34" borderId="150" xfId="0" applyNumberFormat="1" applyFont="1" applyFill="1" applyBorder="1" applyAlignment="1">
      <alignment horizontal="center" vertical="center"/>
    </xf>
    <xf numFmtId="1" fontId="4" fillId="0" borderId="118" xfId="35" applyNumberFormat="1" applyFont="1" applyFill="1" applyBorder="1" applyAlignment="1" applyProtection="1">
      <alignment horizontal="center" vertical="center"/>
      <protection hidden="1"/>
    </xf>
    <xf numFmtId="1" fontId="4" fillId="0" borderId="23" xfId="35" applyNumberFormat="1" applyFont="1" applyFill="1" applyBorder="1" applyAlignment="1" applyProtection="1">
      <alignment horizontal="center" vertical="center"/>
      <protection hidden="1"/>
    </xf>
    <xf numFmtId="0" fontId="4" fillId="0" borderId="94" xfId="0" applyFont="1" applyBorder="1" applyAlignment="1">
      <alignment horizontal="center" vertical="center"/>
    </xf>
    <xf numFmtId="0" fontId="4" fillId="34" borderId="114" xfId="0" applyFont="1" applyFill="1" applyBorder="1" applyAlignment="1">
      <alignment horizontal="center" vertical="center"/>
    </xf>
    <xf numFmtId="2" fontId="4" fillId="34" borderId="120" xfId="0" applyNumberFormat="1" applyFont="1" applyFill="1" applyBorder="1" applyAlignment="1" applyProtection="1">
      <alignment horizontal="center" vertical="center"/>
      <protection hidden="1"/>
    </xf>
    <xf numFmtId="0" fontId="4" fillId="34" borderId="117" xfId="0" applyNumberFormat="1" applyFont="1" applyFill="1" applyBorder="1" applyAlignment="1">
      <alignment horizontal="center" vertical="center"/>
    </xf>
    <xf numFmtId="0" fontId="4" fillId="34" borderId="94" xfId="0" applyFont="1" applyFill="1" applyBorder="1" applyAlignment="1">
      <alignment horizontal="center" vertical="center"/>
    </xf>
    <xf numFmtId="2" fontId="4" fillId="34" borderId="118" xfId="0" applyNumberFormat="1" applyFont="1" applyFill="1" applyBorder="1" applyAlignment="1">
      <alignment horizontal="center" vertical="center"/>
    </xf>
    <xf numFmtId="1" fontId="4" fillId="34" borderId="118" xfId="0" applyNumberFormat="1" applyFont="1" applyFill="1" applyBorder="1" applyAlignment="1">
      <alignment horizontal="center" vertical="center"/>
    </xf>
    <xf numFmtId="0" fontId="4" fillId="34" borderId="118" xfId="0" applyFont="1" applyFill="1" applyBorder="1" applyAlignment="1">
      <alignment horizontal="center" vertical="center"/>
    </xf>
    <xf numFmtId="0" fontId="4" fillId="34" borderId="119" xfId="0" applyFont="1" applyFill="1" applyBorder="1" applyAlignment="1">
      <alignment horizontal="center" vertical="center"/>
    </xf>
    <xf numFmtId="2" fontId="4" fillId="34" borderId="92" xfId="0" applyNumberFormat="1" applyFont="1" applyFill="1" applyBorder="1" applyAlignment="1" applyProtection="1">
      <alignment horizontal="center" vertical="center"/>
      <protection hidden="1"/>
    </xf>
    <xf numFmtId="2" fontId="4" fillId="34" borderId="94" xfId="0" applyNumberFormat="1" applyFont="1" applyFill="1" applyBorder="1" applyAlignment="1" applyProtection="1">
      <alignment horizontal="center" vertical="center"/>
      <protection hidden="1"/>
    </xf>
    <xf numFmtId="2" fontId="4" fillId="34" borderId="118" xfId="0" applyNumberFormat="1" applyFont="1" applyFill="1" applyBorder="1" applyAlignment="1" applyProtection="1">
      <alignment horizontal="center" vertical="center"/>
      <protection hidden="1"/>
    </xf>
    <xf numFmtId="3" fontId="4" fillId="34" borderId="151" xfId="0" applyNumberFormat="1" applyFont="1" applyFill="1" applyBorder="1" applyAlignment="1">
      <alignment horizontal="center" vertical="center"/>
    </xf>
    <xf numFmtId="0" fontId="4" fillId="33" borderId="115" xfId="0" applyNumberFormat="1" applyFont="1" applyFill="1" applyBorder="1" applyAlignment="1">
      <alignment horizontal="center" vertical="center"/>
    </xf>
    <xf numFmtId="0" fontId="4" fillId="33" borderId="100" xfId="0" applyFont="1" applyFill="1" applyBorder="1" applyAlignment="1">
      <alignment vertical="center"/>
    </xf>
    <xf numFmtId="3" fontId="4" fillId="34" borderId="21"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0" fontId="4" fillId="0" borderId="20" xfId="0" applyFont="1" applyBorder="1" applyAlignment="1">
      <alignment horizontal="center" vertical="center"/>
    </xf>
    <xf numFmtId="0" fontId="4" fillId="33" borderId="58" xfId="0" applyNumberFormat="1" applyFont="1" applyFill="1" applyBorder="1" applyAlignment="1">
      <alignment horizontal="center" vertical="center"/>
    </xf>
    <xf numFmtId="0" fontId="4" fillId="33" borderId="50" xfId="0" applyFont="1" applyFill="1" applyBorder="1" applyAlignment="1">
      <alignment vertical="center"/>
    </xf>
    <xf numFmtId="3" fontId="4" fillId="34" borderId="51" xfId="0" applyNumberFormat="1" applyFont="1" applyFill="1" applyBorder="1" applyAlignment="1">
      <alignment horizontal="center" vertical="center"/>
    </xf>
    <xf numFmtId="1" fontId="4" fillId="0" borderId="50" xfId="0" applyNumberFormat="1" applyFont="1" applyFill="1" applyBorder="1" applyAlignment="1">
      <alignment horizontal="center" vertical="center"/>
    </xf>
    <xf numFmtId="0" fontId="4" fillId="0" borderId="50" xfId="0" applyFont="1" applyBorder="1" applyAlignment="1">
      <alignment horizontal="center" vertical="center"/>
    </xf>
    <xf numFmtId="0" fontId="4" fillId="33" borderId="60" xfId="0" applyNumberFormat="1" applyFont="1" applyFill="1" applyBorder="1" applyAlignment="1">
      <alignment horizontal="center" vertical="center"/>
    </xf>
    <xf numFmtId="0" fontId="4" fillId="33" borderId="53" xfId="0" applyFont="1" applyFill="1" applyBorder="1" applyAlignment="1">
      <alignment vertical="center"/>
    </xf>
    <xf numFmtId="3" fontId="4" fillId="34" borderId="54" xfId="0" applyNumberFormat="1" applyFont="1" applyFill="1" applyBorder="1" applyAlignment="1">
      <alignment horizontal="center" vertical="center"/>
    </xf>
    <xf numFmtId="2" fontId="4" fillId="0" borderId="53" xfId="0" applyNumberFormat="1" applyFont="1" applyFill="1" applyBorder="1" applyAlignment="1">
      <alignment horizontal="center" vertical="center"/>
    </xf>
    <xf numFmtId="1" fontId="4" fillId="0" borderId="53" xfId="0" applyNumberFormat="1" applyFont="1" applyFill="1" applyBorder="1" applyAlignment="1">
      <alignment horizontal="center" vertical="center"/>
    </xf>
    <xf numFmtId="0" fontId="4" fillId="0" borderId="53" xfId="0" applyFont="1" applyBorder="1" applyAlignment="1">
      <alignment horizontal="center" vertical="center"/>
    </xf>
    <xf numFmtId="0" fontId="4" fillId="33" borderId="42" xfId="0" applyNumberFormat="1" applyFont="1" applyFill="1" applyBorder="1" applyAlignment="1">
      <alignment horizontal="center" vertical="center"/>
    </xf>
    <xf numFmtId="0" fontId="4" fillId="33" borderId="23" xfId="0" applyFont="1" applyFill="1" applyBorder="1" applyAlignment="1">
      <alignment vertical="center"/>
    </xf>
    <xf numFmtId="3" fontId="4" fillId="34" borderId="152" xfId="0" applyNumberFormat="1" applyFont="1" applyFill="1" applyBorder="1" applyAlignment="1">
      <alignment horizontal="center" vertical="center"/>
    </xf>
    <xf numFmtId="0" fontId="4" fillId="0" borderId="16" xfId="0" applyFont="1" applyFill="1" applyBorder="1" applyAlignment="1">
      <alignment horizontal="center" vertical="center"/>
    </xf>
    <xf numFmtId="2" fontId="4" fillId="0" borderId="15"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4" fillId="0" borderId="65" xfId="0" applyFont="1" applyFill="1" applyBorder="1" applyAlignment="1">
      <alignment horizontal="center" vertical="center"/>
    </xf>
    <xf numFmtId="0" fontId="4" fillId="34" borderId="64" xfId="0" applyNumberFormat="1" applyFont="1" applyFill="1" applyBorder="1" applyAlignment="1">
      <alignment horizontal="center" vertical="center"/>
    </xf>
    <xf numFmtId="0" fontId="4" fillId="34" borderId="65" xfId="0" applyFont="1" applyFill="1" applyBorder="1" applyAlignment="1">
      <alignment vertical="center"/>
    </xf>
    <xf numFmtId="3" fontId="4" fillId="34" borderId="153" xfId="0" applyNumberFormat="1" applyFont="1" applyFill="1" applyBorder="1" applyAlignment="1">
      <alignment horizontal="center" vertical="center"/>
    </xf>
    <xf numFmtId="0" fontId="4" fillId="34" borderId="16" xfId="0" applyFont="1" applyFill="1" applyBorder="1" applyAlignment="1">
      <alignment horizontal="center" vertical="center"/>
    </xf>
    <xf numFmtId="2" fontId="4" fillId="34" borderId="15" xfId="0" applyNumberFormat="1" applyFont="1" applyFill="1" applyBorder="1" applyAlignment="1">
      <alignment horizontal="center" vertical="center"/>
    </xf>
    <xf numFmtId="1" fontId="4" fillId="34" borderId="15" xfId="0" applyNumberFormat="1" applyFont="1" applyFill="1" applyBorder="1" applyAlignment="1">
      <alignment horizontal="center" vertical="center"/>
    </xf>
    <xf numFmtId="0" fontId="4" fillId="34" borderId="15" xfId="0" applyFont="1" applyFill="1" applyBorder="1" applyAlignment="1">
      <alignment horizontal="center" vertical="center"/>
    </xf>
    <xf numFmtId="2" fontId="4" fillId="34" borderId="0" xfId="0" applyNumberFormat="1" applyFont="1" applyFill="1" applyBorder="1" applyAlignment="1" applyProtection="1">
      <alignment horizontal="center" vertical="center"/>
      <protection hidden="1"/>
    </xf>
    <xf numFmtId="2" fontId="4" fillId="34" borderId="16" xfId="0" applyNumberFormat="1" applyFont="1" applyFill="1" applyBorder="1" applyAlignment="1" applyProtection="1">
      <alignment horizontal="center" vertical="center"/>
      <protection hidden="1"/>
    </xf>
    <xf numFmtId="0" fontId="4" fillId="0" borderId="41" xfId="0" applyFont="1" applyFill="1" applyBorder="1" applyAlignment="1">
      <alignment vertical="center"/>
    </xf>
    <xf numFmtId="3" fontId="4" fillId="34" borderId="154" xfId="0" applyNumberFormat="1" applyFont="1" applyFill="1" applyBorder="1" applyAlignment="1">
      <alignment horizontal="center" vertical="center"/>
    </xf>
    <xf numFmtId="0" fontId="4" fillId="0" borderId="28" xfId="0" applyFont="1" applyFill="1" applyBorder="1" applyAlignment="1">
      <alignment horizontal="center" vertical="center"/>
    </xf>
    <xf numFmtId="2" fontId="4" fillId="0" borderId="26" xfId="0" applyNumberFormat="1" applyFont="1" applyFill="1" applyBorder="1" applyAlignment="1">
      <alignment horizontal="center" vertical="center"/>
    </xf>
    <xf numFmtId="1" fontId="4" fillId="0" borderId="26" xfId="0" applyNumberFormat="1" applyFont="1" applyFill="1" applyBorder="1" applyAlignment="1">
      <alignment horizontal="center" vertical="center"/>
    </xf>
    <xf numFmtId="0" fontId="4" fillId="0" borderId="26" xfId="0" applyFont="1" applyBorder="1" applyAlignment="1">
      <alignment horizontal="center" vertical="center"/>
    </xf>
    <xf numFmtId="1" fontId="4" fillId="0" borderId="15" xfId="0" applyNumberFormat="1" applyFont="1" applyFill="1" applyBorder="1" applyAlignment="1">
      <alignment horizontal="center" vertical="center"/>
    </xf>
    <xf numFmtId="0" fontId="4" fillId="0" borderId="15" xfId="0" applyFont="1" applyBorder="1" applyAlignment="1">
      <alignment horizontal="center" vertical="center"/>
    </xf>
    <xf numFmtId="2" fontId="4" fillId="0" borderId="16" xfId="0" applyNumberFormat="1" applyFont="1" applyFill="1" applyBorder="1" applyAlignment="1">
      <alignment horizontal="center" vertical="center"/>
    </xf>
    <xf numFmtId="0" fontId="4" fillId="0" borderId="116" xfId="0" applyFont="1" applyFill="1" applyBorder="1" applyAlignment="1">
      <alignment vertical="center"/>
    </xf>
    <xf numFmtId="3" fontId="4" fillId="34" borderId="155" xfId="0" applyNumberFormat="1" applyFont="1" applyFill="1" applyBorder="1" applyAlignment="1">
      <alignment horizontal="center" vertical="center"/>
    </xf>
    <xf numFmtId="0" fontId="4" fillId="0" borderId="99" xfId="0" applyFont="1" applyFill="1" applyBorder="1" applyAlignment="1">
      <alignment horizontal="center" vertical="center"/>
    </xf>
    <xf numFmtId="2" fontId="4" fillId="0" borderId="99" xfId="0" applyNumberFormat="1" applyFont="1" applyFill="1" applyBorder="1" applyAlignment="1">
      <alignment horizontal="center" vertical="center"/>
    </xf>
    <xf numFmtId="1" fontId="4" fillId="0" borderId="99" xfId="0" applyNumberFormat="1" applyFont="1" applyFill="1" applyBorder="1" applyAlignment="1">
      <alignment horizontal="center" vertical="center"/>
    </xf>
    <xf numFmtId="0" fontId="4" fillId="0" borderId="100" xfId="0" applyFont="1" applyBorder="1" applyAlignment="1">
      <alignment horizontal="center" vertical="center"/>
    </xf>
    <xf numFmtId="0" fontId="4" fillId="0" borderId="41" xfId="0" applyFont="1" applyFill="1" applyBorder="1" applyAlignment="1">
      <alignment horizontal="center" vertical="center"/>
    </xf>
    <xf numFmtId="0" fontId="4" fillId="0" borderId="59" xfId="0" applyFont="1" applyFill="1" applyBorder="1" applyAlignment="1">
      <alignment vertical="center"/>
    </xf>
    <xf numFmtId="3" fontId="4" fillId="34" borderId="156" xfId="0" applyNumberFormat="1" applyFont="1" applyFill="1" applyBorder="1" applyAlignment="1">
      <alignment horizontal="center" vertical="center"/>
    </xf>
    <xf numFmtId="0" fontId="4" fillId="0" borderId="52" xfId="0" applyFont="1" applyFill="1" applyBorder="1" applyAlignment="1">
      <alignment horizontal="center" vertical="center"/>
    </xf>
    <xf numFmtId="3" fontId="4" fillId="0" borderId="149" xfId="0" applyNumberFormat="1" applyFont="1" applyBorder="1" applyAlignment="1">
      <alignment horizontal="center" vertical="center"/>
    </xf>
    <xf numFmtId="0" fontId="4" fillId="0" borderId="136" xfId="0" applyNumberFormat="1" applyFont="1" applyFill="1" applyBorder="1" applyAlignment="1">
      <alignment horizontal="center" vertical="center"/>
    </xf>
    <xf numFmtId="3" fontId="4" fillId="0" borderId="152" xfId="0" applyNumberFormat="1" applyFont="1" applyBorder="1" applyAlignment="1">
      <alignment horizontal="center" vertical="center"/>
    </xf>
    <xf numFmtId="3" fontId="4" fillId="0" borderId="150" xfId="0" applyNumberFormat="1" applyFont="1" applyBorder="1" applyAlignment="1">
      <alignment horizontal="center" vertical="center"/>
    </xf>
    <xf numFmtId="3" fontId="4" fillId="0" borderId="153" xfId="0" applyNumberFormat="1" applyFont="1" applyBorder="1" applyAlignment="1">
      <alignment horizontal="center" vertical="center"/>
    </xf>
    <xf numFmtId="0" fontId="4" fillId="0" borderId="49" xfId="0" applyFont="1" applyFill="1" applyBorder="1" applyAlignment="1">
      <alignment vertical="center"/>
    </xf>
    <xf numFmtId="3" fontId="4" fillId="0" borderId="147" xfId="0" applyNumberFormat="1" applyFont="1" applyBorder="1" applyAlignment="1">
      <alignment horizontal="center" vertical="center"/>
    </xf>
    <xf numFmtId="0" fontId="4" fillId="0" borderId="11" xfId="0" applyFont="1" applyFill="1" applyBorder="1" applyAlignment="1">
      <alignment horizontal="center" vertical="center"/>
    </xf>
    <xf numFmtId="2" fontId="4" fillId="34" borderId="49" xfId="0" applyNumberFormat="1" applyFont="1" applyFill="1" applyBorder="1" applyAlignment="1" applyProtection="1">
      <alignment horizontal="center" vertical="center"/>
      <protection hidden="1"/>
    </xf>
    <xf numFmtId="0" fontId="4" fillId="34" borderId="15" xfId="0" applyNumberFormat="1" applyFont="1" applyFill="1" applyBorder="1" applyAlignment="1">
      <alignment horizontal="center" vertical="center"/>
    </xf>
    <xf numFmtId="0" fontId="4" fillId="34" borderId="65" xfId="0" applyFont="1" applyFill="1" applyBorder="1" applyAlignment="1">
      <alignment horizontal="center" vertical="center"/>
    </xf>
    <xf numFmtId="181" fontId="4" fillId="0" borderId="136" xfId="0" applyNumberFormat="1" applyFont="1" applyFill="1" applyBorder="1" applyAlignment="1">
      <alignment horizontal="center" vertical="center"/>
    </xf>
    <xf numFmtId="0" fontId="4" fillId="34" borderId="11" xfId="0" applyFont="1" applyFill="1" applyBorder="1" applyAlignment="1">
      <alignment horizontal="center" vertical="center"/>
    </xf>
    <xf numFmtId="0"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181" fontId="4" fillId="0" borderId="111" xfId="0" applyNumberFormat="1" applyFont="1" applyFill="1" applyBorder="1" applyAlignment="1">
      <alignment horizontal="center" vertical="center"/>
    </xf>
    <xf numFmtId="0" fontId="4" fillId="34" borderId="49" xfId="0" applyFont="1" applyFill="1" applyBorder="1" applyAlignment="1">
      <alignment horizontal="center" vertical="center"/>
    </xf>
    <xf numFmtId="0" fontId="4" fillId="0" borderId="157" xfId="0" applyNumberFormat="1" applyFont="1" applyFill="1" applyBorder="1" applyAlignment="1">
      <alignment horizontal="center" vertical="center"/>
    </xf>
    <xf numFmtId="0" fontId="4" fillId="0" borderId="158" xfId="0" applyFont="1" applyFill="1" applyBorder="1" applyAlignment="1">
      <alignment vertical="center"/>
    </xf>
    <xf numFmtId="3" fontId="4" fillId="34" borderId="159" xfId="0" applyNumberFormat="1" applyFont="1" applyFill="1" applyBorder="1" applyAlignment="1">
      <alignment horizontal="center" vertical="center"/>
    </xf>
    <xf numFmtId="2" fontId="4" fillId="0" borderId="160" xfId="0" applyNumberFormat="1" applyFont="1" applyFill="1" applyBorder="1" applyAlignment="1" applyProtection="1">
      <alignment horizontal="center" vertical="center"/>
      <protection hidden="1"/>
    </xf>
    <xf numFmtId="2" fontId="4" fillId="34" borderId="158" xfId="0" applyNumberFormat="1" applyFont="1" applyFill="1" applyBorder="1" applyAlignment="1" applyProtection="1">
      <alignment horizontal="center" vertical="center"/>
      <protection hidden="1"/>
    </xf>
    <xf numFmtId="4" fontId="4" fillId="33" borderId="65" xfId="0" applyNumberFormat="1" applyFont="1" applyFill="1" applyBorder="1" applyAlignment="1" applyProtection="1">
      <alignment horizontal="center" vertical="center"/>
      <protection hidden="1"/>
    </xf>
    <xf numFmtId="0" fontId="4" fillId="0" borderId="85" xfId="0" applyFont="1" applyBorder="1" applyAlignment="1">
      <alignment horizontal="center" vertical="center"/>
    </xf>
    <xf numFmtId="0" fontId="4" fillId="0" borderId="28" xfId="0" applyFont="1" applyBorder="1" applyAlignment="1">
      <alignment horizontal="center" vertical="center"/>
    </xf>
    <xf numFmtId="0" fontId="4" fillId="0" borderId="161"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109" xfId="0" applyFont="1" applyBorder="1" applyAlignment="1">
      <alignment horizontal="center"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86" xfId="0" applyFont="1" applyBorder="1" applyAlignment="1">
      <alignment horizontal="center" vertical="center"/>
    </xf>
    <xf numFmtId="0" fontId="4" fillId="0" borderId="160" xfId="0" applyFont="1" applyFill="1" applyBorder="1" applyAlignment="1">
      <alignment vertical="center"/>
    </xf>
    <xf numFmtId="3" fontId="4" fillId="0" borderId="162" xfId="0" applyNumberFormat="1" applyFont="1" applyBorder="1" applyAlignment="1">
      <alignment horizontal="center" vertical="center"/>
    </xf>
    <xf numFmtId="0" fontId="4" fillId="0" borderId="157" xfId="0" applyFont="1" applyFill="1" applyBorder="1" applyAlignment="1">
      <alignment horizontal="center" vertical="center"/>
    </xf>
    <xf numFmtId="181" fontId="4" fillId="0" borderId="160" xfId="0" applyNumberFormat="1" applyFont="1" applyFill="1" applyBorder="1" applyAlignment="1">
      <alignment horizontal="center" vertical="center"/>
    </xf>
    <xf numFmtId="0" fontId="4" fillId="0" borderId="160" xfId="0" applyNumberFormat="1" applyFont="1" applyFill="1" applyBorder="1" applyAlignment="1">
      <alignment horizontal="center" vertical="center"/>
    </xf>
    <xf numFmtId="0" fontId="4" fillId="0" borderId="160" xfId="0" applyFont="1" applyFill="1" applyBorder="1" applyAlignment="1">
      <alignment horizontal="center" vertical="center"/>
    </xf>
    <xf numFmtId="0" fontId="4" fillId="0" borderId="158" xfId="0" applyFont="1" applyBorder="1" applyAlignment="1">
      <alignment horizontal="center" vertical="center"/>
    </xf>
    <xf numFmtId="0" fontId="4" fillId="0" borderId="159" xfId="0" applyFont="1" applyBorder="1" applyAlignment="1">
      <alignment horizontal="center"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xf>
    <xf numFmtId="4" fontId="4" fillId="33" borderId="158" xfId="0" applyNumberFormat="1" applyFont="1" applyFill="1" applyBorder="1" applyAlignment="1" applyProtection="1">
      <alignment horizontal="center" vertical="center"/>
      <protection hidden="1"/>
    </xf>
    <xf numFmtId="0" fontId="2" fillId="0" borderId="0" xfId="0" applyFont="1" applyAlignment="1">
      <alignment/>
    </xf>
    <xf numFmtId="0" fontId="2" fillId="0" borderId="157" xfId="0" applyFont="1" applyFill="1" applyBorder="1" applyAlignment="1">
      <alignment horizontal="center" vertical="center" textRotation="90" wrapText="1"/>
    </xf>
    <xf numFmtId="2" fontId="2" fillId="0" borderId="160" xfId="0" applyNumberFormat="1" applyFont="1" applyFill="1" applyBorder="1" applyAlignment="1">
      <alignment horizontal="center" vertical="center" textRotation="90" wrapText="1"/>
    </xf>
    <xf numFmtId="1" fontId="2" fillId="0" borderId="160" xfId="0" applyNumberFormat="1" applyFont="1" applyFill="1" applyBorder="1" applyAlignment="1">
      <alignment horizontal="center" vertical="center" textRotation="90" wrapText="1"/>
    </xf>
    <xf numFmtId="1" fontId="2" fillId="0" borderId="158" xfId="0" applyNumberFormat="1" applyFont="1" applyFill="1" applyBorder="1" applyAlignment="1">
      <alignment horizontal="center" vertical="center" textRotation="90" wrapText="1"/>
    </xf>
    <xf numFmtId="2" fontId="2" fillId="0" borderId="158" xfId="0" applyNumberFormat="1" applyFont="1" applyFill="1" applyBorder="1" applyAlignment="1">
      <alignment horizontal="center" vertical="center" textRotation="90" wrapText="1"/>
    </xf>
    <xf numFmtId="0" fontId="2" fillId="0" borderId="0" xfId="0" applyFont="1" applyFill="1" applyAlignment="1">
      <alignment vertical="center"/>
    </xf>
    <xf numFmtId="0" fontId="2" fillId="0" borderId="87" xfId="0" applyFont="1" applyFill="1" applyBorder="1" applyAlignment="1">
      <alignment horizontal="center" vertical="center"/>
    </xf>
    <xf numFmtId="0" fontId="2" fillId="0" borderId="106" xfId="0" applyFont="1" applyFill="1" applyBorder="1" applyAlignment="1">
      <alignment vertical="center"/>
    </xf>
    <xf numFmtId="0" fontId="2" fillId="0" borderId="78" xfId="0" applyFont="1" applyFill="1" applyBorder="1" applyAlignment="1">
      <alignment horizontal="center" vertical="center"/>
    </xf>
    <xf numFmtId="181" fontId="2" fillId="0" borderId="88" xfId="0" applyNumberFormat="1"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2" fontId="2" fillId="0" borderId="82" xfId="0" applyNumberFormat="1" applyFont="1" applyFill="1" applyBorder="1" applyAlignment="1">
      <alignment horizontal="center" vertical="center"/>
    </xf>
    <xf numFmtId="2" fontId="2" fillId="0" borderId="83" xfId="0" applyNumberFormat="1" applyFont="1" applyFill="1" applyBorder="1" applyAlignment="1">
      <alignment vertical="center"/>
    </xf>
    <xf numFmtId="2" fontId="2" fillId="0" borderId="84" xfId="0" applyNumberFormat="1" applyFont="1" applyFill="1" applyBorder="1" applyAlignment="1">
      <alignment horizontal="center" vertical="center"/>
    </xf>
    <xf numFmtId="2" fontId="2" fillId="0" borderId="106" xfId="0" applyNumberFormat="1" applyFont="1" applyFill="1" applyBorder="1" applyAlignment="1">
      <alignment horizontal="center" vertical="center"/>
    </xf>
    <xf numFmtId="2" fontId="2" fillId="0" borderId="108" xfId="0" applyNumberFormat="1" applyFont="1" applyFill="1" applyBorder="1" applyAlignment="1">
      <alignment horizontal="center" vertical="center"/>
    </xf>
    <xf numFmtId="2" fontId="2" fillId="0" borderId="88" xfId="0" applyNumberFormat="1" applyFont="1" applyFill="1" applyBorder="1" applyAlignment="1">
      <alignment horizontal="center" vertical="center"/>
    </xf>
    <xf numFmtId="2" fontId="2" fillId="0" borderId="90" xfId="0" applyNumberFormat="1" applyFont="1" applyFill="1" applyBorder="1" applyAlignment="1">
      <alignment horizontal="center" vertical="center"/>
    </xf>
    <xf numFmtId="0" fontId="2" fillId="0" borderId="40" xfId="0" applyFont="1" applyFill="1" applyBorder="1" applyAlignment="1">
      <alignment horizontal="center" vertical="center"/>
    </xf>
    <xf numFmtId="0" fontId="2" fillId="0" borderId="27" xfId="0" applyFont="1" applyFill="1" applyBorder="1" applyAlignment="1">
      <alignment vertical="center"/>
    </xf>
    <xf numFmtId="181" fontId="2" fillId="0" borderId="26"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2" fontId="2" fillId="0" borderId="85" xfId="0" applyNumberFormat="1" applyFont="1" applyFill="1" applyBorder="1" applyAlignment="1">
      <alignment horizontal="center" vertical="center"/>
    </xf>
    <xf numFmtId="2" fontId="2" fillId="0" borderId="27" xfId="0" applyNumberFormat="1" applyFont="1" applyFill="1" applyBorder="1" applyAlignment="1">
      <alignment horizontal="center" vertical="center"/>
    </xf>
    <xf numFmtId="2" fontId="2" fillId="0" borderId="44" xfId="0" applyNumberFormat="1" applyFont="1" applyFill="1" applyBorder="1" applyAlignment="1">
      <alignment horizontal="center" vertical="center"/>
    </xf>
    <xf numFmtId="2" fontId="2" fillId="0" borderId="27" xfId="0" applyNumberFormat="1" applyFont="1" applyFill="1" applyBorder="1" applyAlignment="1">
      <alignment vertical="center"/>
    </xf>
    <xf numFmtId="2" fontId="2" fillId="0" borderId="28" xfId="0" applyNumberFormat="1" applyFont="1" applyFill="1" applyBorder="1" applyAlignment="1">
      <alignment horizontal="center" vertical="center"/>
    </xf>
    <xf numFmtId="2" fontId="2" fillId="0" borderId="26" xfId="0" applyNumberFormat="1" applyFont="1" applyFill="1" applyBorder="1" applyAlignment="1">
      <alignment horizontal="center" vertical="center"/>
    </xf>
    <xf numFmtId="2" fontId="2" fillId="0" borderId="41" xfId="0" applyNumberFormat="1" applyFont="1" applyFill="1" applyBorder="1" applyAlignment="1">
      <alignment horizontal="center" vertical="center"/>
    </xf>
    <xf numFmtId="0" fontId="2" fillId="0" borderId="70" xfId="0" applyFont="1" applyFill="1" applyBorder="1" applyAlignment="1">
      <alignment horizontal="center" vertical="center"/>
    </xf>
    <xf numFmtId="0" fontId="2" fillId="0" borderId="74" xfId="0" applyFont="1" applyFill="1" applyBorder="1" applyAlignment="1">
      <alignment vertical="center"/>
    </xf>
    <xf numFmtId="0" fontId="2" fillId="0" borderId="33" xfId="0" applyFont="1" applyFill="1" applyBorder="1" applyAlignment="1">
      <alignment horizontal="center" vertical="center"/>
    </xf>
    <xf numFmtId="181" fontId="2" fillId="0" borderId="71" xfId="0" applyNumberFormat="1" applyFont="1" applyFill="1" applyBorder="1" applyAlignment="1">
      <alignment horizontal="center" vertical="center"/>
    </xf>
    <xf numFmtId="0" fontId="2" fillId="0" borderId="71" xfId="0" applyFont="1" applyFill="1" applyBorder="1" applyAlignment="1">
      <alignment horizontal="center" vertical="center"/>
    </xf>
    <xf numFmtId="2" fontId="2" fillId="0" borderId="18" xfId="0" applyNumberFormat="1" applyFont="1" applyFill="1" applyBorder="1" applyAlignment="1">
      <alignment horizontal="center" vertical="center"/>
    </xf>
    <xf numFmtId="2" fontId="2" fillId="0" borderId="36" xfId="0" applyNumberFormat="1" applyFont="1" applyFill="1" applyBorder="1" applyAlignment="1">
      <alignment horizontal="center" vertical="center"/>
    </xf>
    <xf numFmtId="2" fontId="2" fillId="0" borderId="19" xfId="0" applyNumberFormat="1" applyFont="1" applyFill="1" applyBorder="1" applyAlignment="1">
      <alignment horizontal="center" vertical="center"/>
    </xf>
    <xf numFmtId="2" fontId="2" fillId="0" borderId="71" xfId="0" applyNumberFormat="1" applyFont="1" applyFill="1" applyBorder="1" applyAlignment="1">
      <alignment horizontal="center" vertical="center"/>
    </xf>
    <xf numFmtId="2" fontId="2" fillId="0" borderId="73" xfId="0" applyNumberFormat="1" applyFont="1" applyFill="1" applyBorder="1" applyAlignment="1">
      <alignment horizontal="center" vertical="center"/>
    </xf>
    <xf numFmtId="0" fontId="2" fillId="0" borderId="64" xfId="0" applyFont="1" applyFill="1" applyBorder="1" applyAlignment="1">
      <alignment horizontal="center" vertical="center"/>
    </xf>
    <xf numFmtId="0" fontId="2" fillId="0" borderId="48" xfId="0" applyFont="1" applyFill="1" applyBorder="1" applyAlignment="1">
      <alignment horizontal="center" vertical="center"/>
    </xf>
    <xf numFmtId="181"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9" xfId="0" applyFont="1" applyFill="1" applyBorder="1" applyAlignment="1">
      <alignment horizontal="center" vertical="center"/>
    </xf>
    <xf numFmtId="2" fontId="2" fillId="0" borderId="15" xfId="0" applyNumberFormat="1" applyFont="1" applyFill="1" applyBorder="1" applyAlignment="1">
      <alignment horizontal="center" vertical="center"/>
    </xf>
    <xf numFmtId="181" fontId="2" fillId="0" borderId="79" xfId="0" applyNumberFormat="1"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2" fontId="2" fillId="0" borderId="83" xfId="0" applyNumberFormat="1" applyFont="1" applyFill="1" applyBorder="1" applyAlignment="1">
      <alignment horizontal="center" vertical="center"/>
    </xf>
    <xf numFmtId="2" fontId="2" fillId="0" borderId="165" xfId="0" applyNumberFormat="1" applyFont="1" applyFill="1" applyBorder="1" applyAlignment="1">
      <alignment horizontal="center" vertical="center"/>
    </xf>
    <xf numFmtId="0" fontId="2" fillId="0" borderId="41" xfId="0" applyFont="1" applyFill="1" applyBorder="1" applyAlignment="1">
      <alignment horizontal="center" vertical="center"/>
    </xf>
    <xf numFmtId="181" fontId="2" fillId="0" borderId="17"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89" xfId="0" applyFont="1" applyFill="1" applyBorder="1" applyAlignment="1">
      <alignment vertical="center"/>
    </xf>
    <xf numFmtId="2" fontId="2" fillId="0" borderId="79"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72" xfId="0" applyFont="1" applyFill="1" applyBorder="1" applyAlignment="1">
      <alignment vertical="center"/>
    </xf>
    <xf numFmtId="0" fontId="2" fillId="0" borderId="73" xfId="0" applyFont="1" applyFill="1" applyBorder="1" applyAlignment="1">
      <alignment horizontal="center" vertical="center"/>
    </xf>
    <xf numFmtId="0" fontId="2" fillId="0" borderId="124" xfId="0" applyFont="1" applyFill="1" applyBorder="1" applyAlignment="1">
      <alignment vertical="center"/>
    </xf>
    <xf numFmtId="2" fontId="2" fillId="0" borderId="80" xfId="0" applyNumberFormat="1" applyFont="1" applyFill="1" applyBorder="1" applyAlignment="1">
      <alignment horizontal="center" vertical="center"/>
    </xf>
    <xf numFmtId="0" fontId="2" fillId="0" borderId="30" xfId="0" applyFont="1" applyFill="1" applyBorder="1" applyAlignment="1">
      <alignment vertical="center"/>
    </xf>
    <xf numFmtId="2" fontId="2" fillId="0" borderId="18" xfId="0" applyNumberFormat="1" applyFont="1" applyFill="1" applyBorder="1" applyAlignment="1">
      <alignment vertical="center"/>
    </xf>
    <xf numFmtId="2" fontId="2" fillId="0" borderId="17" xfId="0" applyNumberFormat="1" applyFont="1" applyFill="1" applyBorder="1" applyAlignment="1">
      <alignment horizontal="center" vertical="center"/>
    </xf>
    <xf numFmtId="2" fontId="2" fillId="0" borderId="34" xfId="0" applyNumberFormat="1" applyFont="1" applyFill="1" applyBorder="1" applyAlignment="1">
      <alignment horizontal="center" vertical="center"/>
    </xf>
    <xf numFmtId="0" fontId="2" fillId="0" borderId="46" xfId="0" applyFont="1" applyFill="1" applyBorder="1" applyAlignment="1">
      <alignment vertical="center"/>
    </xf>
    <xf numFmtId="2" fontId="2" fillId="0" borderId="10" xfId="0" applyNumberFormat="1" applyFont="1" applyFill="1" applyBorder="1" applyAlignment="1">
      <alignment horizontal="center" vertical="center"/>
    </xf>
    <xf numFmtId="2" fontId="2" fillId="0" borderId="49" xfId="0" applyNumberFormat="1" applyFont="1" applyFill="1" applyBorder="1" applyAlignment="1">
      <alignment horizontal="center" vertical="center"/>
    </xf>
    <xf numFmtId="0" fontId="2" fillId="0" borderId="78" xfId="0" applyFont="1" applyFill="1" applyBorder="1" applyAlignment="1">
      <alignment horizontal="center" vertical="center"/>
    </xf>
    <xf numFmtId="0" fontId="2" fillId="0" borderId="124" xfId="0" applyFont="1" applyFill="1" applyBorder="1" applyAlignment="1">
      <alignment horizontal="left" vertical="center"/>
    </xf>
    <xf numFmtId="4" fontId="2" fillId="0" borderId="78" xfId="0" applyNumberFormat="1" applyFont="1" applyFill="1" applyBorder="1" applyAlignment="1">
      <alignment horizontal="center" vertical="center"/>
    </xf>
    <xf numFmtId="184" fontId="2" fillId="0" borderId="79" xfId="0" applyNumberFormat="1" applyFont="1" applyFill="1" applyBorder="1" applyAlignment="1">
      <alignment horizontal="center" vertical="center"/>
    </xf>
    <xf numFmtId="1" fontId="2" fillId="0" borderId="79" xfId="0" applyNumberFormat="1" applyFont="1" applyFill="1" applyBorder="1" applyAlignment="1">
      <alignment horizontal="center" vertical="center"/>
    </xf>
    <xf numFmtId="4" fontId="2" fillId="0" borderId="80" xfId="0" applyNumberFormat="1" applyFont="1" applyFill="1" applyBorder="1" applyAlignment="1">
      <alignment horizontal="center" vertical="center"/>
    </xf>
    <xf numFmtId="2" fontId="2" fillId="0" borderId="79" xfId="0" applyNumberFormat="1" applyFont="1" applyFill="1" applyBorder="1" applyAlignment="1">
      <alignment horizontal="center" vertical="center"/>
    </xf>
    <xf numFmtId="4" fontId="2" fillId="0" borderId="79" xfId="0" applyNumberFormat="1" applyFont="1" applyFill="1" applyBorder="1" applyAlignment="1">
      <alignment horizontal="center" vertical="center"/>
    </xf>
    <xf numFmtId="0" fontId="2" fillId="0" borderId="38" xfId="0" applyFont="1" applyFill="1" applyBorder="1" applyAlignment="1">
      <alignment horizontal="left" vertical="center"/>
    </xf>
    <xf numFmtId="2" fontId="2" fillId="0" borderId="26" xfId="0" applyNumberFormat="1" applyFont="1" applyFill="1" applyBorder="1" applyAlignment="1">
      <alignment horizontal="center" vertical="center"/>
    </xf>
    <xf numFmtId="4" fontId="2" fillId="0" borderId="26" xfId="0" applyNumberFormat="1" applyFont="1" applyFill="1" applyBorder="1" applyAlignment="1">
      <alignment horizontal="center" vertical="center"/>
    </xf>
    <xf numFmtId="0" fontId="2" fillId="0" borderId="166" xfId="0" applyFont="1" applyFill="1" applyBorder="1" applyAlignment="1">
      <alignment horizontal="center" vertical="center"/>
    </xf>
    <xf numFmtId="0" fontId="2" fillId="0" borderId="167" xfId="0" applyFont="1" applyFill="1" applyBorder="1" applyAlignment="1">
      <alignment horizontal="left" vertical="center"/>
    </xf>
    <xf numFmtId="181" fontId="2" fillId="0" borderId="168" xfId="0" applyNumberFormat="1" applyFont="1" applyFill="1" applyBorder="1" applyAlignment="1">
      <alignment horizontal="center" vertical="center"/>
    </xf>
    <xf numFmtId="0" fontId="2" fillId="0" borderId="168" xfId="0" applyFont="1" applyFill="1" applyBorder="1" applyAlignment="1">
      <alignment horizontal="center" vertical="center"/>
    </xf>
    <xf numFmtId="0" fontId="2" fillId="0" borderId="169" xfId="0" applyFont="1" applyFill="1" applyBorder="1" applyAlignment="1">
      <alignment horizontal="center" vertical="center"/>
    </xf>
    <xf numFmtId="2" fontId="2" fillId="0" borderId="170" xfId="0" applyNumberFormat="1" applyFont="1" applyFill="1" applyBorder="1" applyAlignment="1">
      <alignment horizontal="center" vertical="center"/>
    </xf>
    <xf numFmtId="2" fontId="2" fillId="0" borderId="171" xfId="0" applyNumberFormat="1" applyFont="1" applyFill="1" applyBorder="1" applyAlignment="1">
      <alignment horizontal="center" vertical="center"/>
    </xf>
    <xf numFmtId="2" fontId="2" fillId="0" borderId="170" xfId="0" applyNumberFormat="1" applyFont="1" applyFill="1" applyBorder="1" applyAlignment="1">
      <alignment vertical="center"/>
    </xf>
    <xf numFmtId="2" fontId="2" fillId="0" borderId="172" xfId="0" applyNumberFormat="1" applyFont="1" applyFill="1" applyBorder="1" applyAlignment="1">
      <alignment horizontal="center" vertical="center"/>
    </xf>
    <xf numFmtId="2" fontId="2" fillId="0" borderId="168" xfId="0" applyNumberFormat="1" applyFont="1" applyFill="1" applyBorder="1" applyAlignment="1">
      <alignment horizontal="center" vertical="center"/>
    </xf>
    <xf numFmtId="4" fontId="2" fillId="0" borderId="168" xfId="0" applyNumberFormat="1" applyFont="1" applyFill="1" applyBorder="1" applyAlignment="1">
      <alignment horizontal="center" vertical="center"/>
    </xf>
    <xf numFmtId="0" fontId="2" fillId="0" borderId="89" xfId="0" applyFont="1" applyFill="1" applyBorder="1" applyAlignment="1">
      <alignment horizontal="left" vertical="center"/>
    </xf>
    <xf numFmtId="0" fontId="2" fillId="0" borderId="90" xfId="0" applyFont="1" applyFill="1" applyBorder="1" applyAlignment="1">
      <alignment horizontal="center" vertical="center"/>
    </xf>
    <xf numFmtId="2" fontId="2" fillId="0" borderId="107" xfId="0" applyNumberFormat="1" applyFont="1" applyFill="1" applyBorder="1" applyAlignment="1">
      <alignment horizontal="center" vertical="center"/>
    </xf>
    <xf numFmtId="2" fontId="2" fillId="0" borderId="106" xfId="0" applyNumberFormat="1" applyFont="1" applyFill="1" applyBorder="1" applyAlignment="1">
      <alignment vertical="center"/>
    </xf>
    <xf numFmtId="2" fontId="2" fillId="0" borderId="88" xfId="0" applyNumberFormat="1" applyFont="1" applyFill="1" applyBorder="1" applyAlignment="1">
      <alignment horizontal="center" vertical="center"/>
    </xf>
    <xf numFmtId="4" fontId="2" fillId="0" borderId="88" xfId="0" applyNumberFormat="1" applyFont="1" applyFill="1" applyBorder="1" applyAlignment="1">
      <alignment horizontal="center" vertical="center"/>
    </xf>
    <xf numFmtId="0" fontId="2" fillId="0" borderId="30" xfId="0" applyFont="1" applyFill="1" applyBorder="1" applyAlignment="1">
      <alignment horizontal="left" vertical="center"/>
    </xf>
    <xf numFmtId="4" fontId="2" fillId="0" borderId="17" xfId="0" applyNumberFormat="1" applyFont="1" applyFill="1" applyBorder="1" applyAlignment="1">
      <alignment horizontal="center" vertical="center"/>
    </xf>
    <xf numFmtId="4" fontId="2" fillId="0" borderId="31" xfId="0" applyNumberFormat="1" applyFont="1" applyFill="1" applyBorder="1" applyAlignment="1">
      <alignment horizontal="center" vertical="center"/>
    </xf>
    <xf numFmtId="184" fontId="2" fillId="0" borderId="22" xfId="0" applyNumberFormat="1" applyFont="1" applyFill="1" applyBorder="1" applyAlignment="1">
      <alignment horizontal="center" vertical="center"/>
    </xf>
    <xf numFmtId="1" fontId="2" fillId="0" borderId="20" xfId="0" applyNumberFormat="1" applyFont="1" applyFill="1" applyBorder="1" applyAlignment="1">
      <alignment horizontal="center" vertical="center"/>
    </xf>
    <xf numFmtId="4" fontId="2" fillId="0" borderId="32" xfId="0" applyNumberFormat="1" applyFont="1" applyFill="1" applyBorder="1" applyAlignment="1">
      <alignment horizontal="center" vertical="center"/>
    </xf>
    <xf numFmtId="2" fontId="2" fillId="0" borderId="20" xfId="0" applyNumberFormat="1" applyFont="1" applyFill="1" applyBorder="1" applyAlignment="1">
      <alignment horizontal="center" vertical="center"/>
    </xf>
    <xf numFmtId="4" fontId="2" fillId="0" borderId="20" xfId="0" applyNumberFormat="1" applyFont="1" applyFill="1" applyBorder="1" applyAlignment="1">
      <alignment horizontal="center" vertical="center"/>
    </xf>
    <xf numFmtId="0" fontId="2" fillId="0" borderId="60" xfId="0" applyFont="1" applyFill="1" applyBorder="1" applyAlignment="1">
      <alignment horizontal="center" vertical="center"/>
    </xf>
    <xf numFmtId="0" fontId="2" fillId="0" borderId="97" xfId="0" applyFont="1" applyFill="1" applyBorder="1" applyAlignment="1">
      <alignment horizontal="left" vertical="center"/>
    </xf>
    <xf numFmtId="181" fontId="2" fillId="0" borderId="55" xfId="0" applyNumberFormat="1" applyFont="1" applyFill="1" applyBorder="1" applyAlignment="1">
      <alignment horizontal="center" vertical="center"/>
    </xf>
    <xf numFmtId="0" fontId="2" fillId="0" borderId="53" xfId="0" applyFont="1" applyFill="1" applyBorder="1" applyAlignment="1">
      <alignment horizontal="center" vertical="center"/>
    </xf>
    <xf numFmtId="0" fontId="2" fillId="0" borderId="61" xfId="0" applyFont="1" applyFill="1" applyBorder="1" applyAlignment="1">
      <alignment horizontal="center" vertical="center"/>
    </xf>
    <xf numFmtId="2" fontId="2" fillId="0" borderId="53"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2" fillId="0" borderId="51" xfId="0" applyFont="1" applyFill="1" applyBorder="1" applyAlignment="1">
      <alignment horizontal="left" vertical="center"/>
    </xf>
    <xf numFmtId="181" fontId="2" fillId="0" borderId="52" xfId="0" applyNumberFormat="1"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2" fontId="2" fillId="0" borderId="50" xfId="0" applyNumberFormat="1" applyFont="1" applyFill="1" applyBorder="1" applyAlignment="1">
      <alignment horizontal="center" vertical="center"/>
    </xf>
    <xf numFmtId="0" fontId="2" fillId="0" borderId="106" xfId="0" applyFont="1" applyFill="1" applyBorder="1" applyAlignment="1">
      <alignment horizontal="left" vertical="center"/>
    </xf>
    <xf numFmtId="181" fontId="2" fillId="0" borderId="108" xfId="0" applyNumberFormat="1" applyFont="1" applyFill="1" applyBorder="1" applyAlignment="1">
      <alignment horizontal="center" vertical="center"/>
    </xf>
    <xf numFmtId="0" fontId="2" fillId="0" borderId="54" xfId="0" applyFont="1" applyFill="1" applyBorder="1" applyAlignment="1">
      <alignment horizontal="left" vertical="center"/>
    </xf>
    <xf numFmtId="0" fontId="2" fillId="0" borderId="170" xfId="0" applyFont="1" applyFill="1" applyBorder="1" applyAlignment="1">
      <alignment horizontal="left" vertical="center"/>
    </xf>
    <xf numFmtId="181" fontId="2" fillId="0" borderId="172" xfId="0" applyNumberFormat="1" applyFont="1" applyFill="1" applyBorder="1" applyAlignment="1">
      <alignment horizontal="center" vertical="center"/>
    </xf>
    <xf numFmtId="2" fontId="2" fillId="0" borderId="168" xfId="0" applyNumberFormat="1" applyFont="1" applyFill="1" applyBorder="1" applyAlignment="1">
      <alignment horizontal="center" vertical="center"/>
    </xf>
    <xf numFmtId="4" fontId="2" fillId="0" borderId="50" xfId="0" applyNumberFormat="1" applyFont="1" applyFill="1" applyBorder="1" applyAlignment="1">
      <alignment horizontal="center" vertical="center"/>
    </xf>
    <xf numFmtId="0" fontId="2" fillId="0" borderId="18" xfId="0" applyFont="1" applyFill="1" applyBorder="1" applyAlignment="1">
      <alignment horizontal="left" vertical="center"/>
    </xf>
    <xf numFmtId="181" fontId="2" fillId="0" borderId="19" xfId="0" applyNumberFormat="1" applyFont="1" applyFill="1" applyBorder="1" applyAlignment="1">
      <alignment horizontal="center" vertical="center"/>
    </xf>
    <xf numFmtId="0" fontId="2" fillId="0" borderId="12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72" xfId="0" applyFont="1" applyFill="1" applyBorder="1" applyAlignment="1">
      <alignment horizontal="left" vertical="center"/>
    </xf>
    <xf numFmtId="181" fontId="2" fillId="0" borderId="71" xfId="0" applyNumberFormat="1" applyFont="1" applyFill="1" applyBorder="1" applyAlignment="1">
      <alignment horizontal="center" vertical="center"/>
    </xf>
    <xf numFmtId="0" fontId="2" fillId="0" borderId="71" xfId="0" applyFont="1" applyFill="1" applyBorder="1" applyAlignment="1">
      <alignment horizontal="center" vertical="center"/>
    </xf>
    <xf numFmtId="0" fontId="2" fillId="0" borderId="73" xfId="0" applyFont="1" applyFill="1" applyBorder="1" applyAlignment="1">
      <alignment horizontal="center" vertical="center"/>
    </xf>
    <xf numFmtId="2" fontId="2" fillId="0" borderId="71" xfId="0" applyNumberFormat="1" applyFont="1" applyFill="1" applyBorder="1" applyAlignment="1">
      <alignment horizontal="center" vertical="center"/>
    </xf>
    <xf numFmtId="0" fontId="2" fillId="0" borderId="173" xfId="0" applyFont="1" applyFill="1" applyBorder="1" applyAlignment="1">
      <alignment horizontal="center" vertical="center"/>
    </xf>
    <xf numFmtId="0" fontId="2" fillId="0" borderId="174" xfId="0" applyFont="1" applyFill="1" applyBorder="1" applyAlignment="1">
      <alignment horizontal="left" vertical="center"/>
    </xf>
    <xf numFmtId="181" fontId="2" fillId="0" borderId="175" xfId="0" applyNumberFormat="1" applyFont="1" applyFill="1" applyBorder="1" applyAlignment="1">
      <alignment horizontal="center" vertical="center"/>
    </xf>
    <xf numFmtId="0" fontId="2" fillId="0" borderId="175" xfId="0" applyFont="1" applyFill="1" applyBorder="1" applyAlignment="1">
      <alignment horizontal="center" vertical="center"/>
    </xf>
    <xf numFmtId="0" fontId="2" fillId="0" borderId="176" xfId="0" applyFont="1" applyFill="1" applyBorder="1" applyAlignment="1">
      <alignment horizontal="center" vertical="center"/>
    </xf>
    <xf numFmtId="2" fontId="2" fillId="0" borderId="175" xfId="0" applyNumberFormat="1" applyFont="1" applyFill="1" applyBorder="1" applyAlignment="1">
      <alignment horizontal="center" vertical="center"/>
    </xf>
    <xf numFmtId="2" fontId="2" fillId="0" borderId="176" xfId="0" applyNumberFormat="1" applyFont="1" applyFill="1" applyBorder="1" applyAlignment="1">
      <alignment horizontal="center" vertical="center"/>
    </xf>
    <xf numFmtId="0" fontId="2" fillId="0" borderId="33" xfId="0" applyFont="1" applyFill="1" applyBorder="1" applyAlignment="1">
      <alignment horizontal="center" vertical="center"/>
    </xf>
    <xf numFmtId="181" fontId="2" fillId="0" borderId="17"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34" xfId="0" applyFont="1" applyFill="1" applyBorder="1" applyAlignment="1">
      <alignment horizontal="center" vertical="center"/>
    </xf>
    <xf numFmtId="2" fontId="2" fillId="0" borderId="17" xfId="0" applyNumberFormat="1" applyFont="1" applyFill="1" applyBorder="1" applyAlignment="1">
      <alignment horizontal="center" vertical="center"/>
    </xf>
    <xf numFmtId="4" fontId="2" fillId="0" borderId="17"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9" xfId="0" applyFont="1" applyFill="1" applyBorder="1" applyAlignment="1">
      <alignment horizontal="left" vertical="center"/>
    </xf>
    <xf numFmtId="181"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xf>
    <xf numFmtId="0" fontId="2" fillId="0" borderId="43" xfId="0" applyFont="1" applyFill="1" applyBorder="1" applyAlignment="1">
      <alignment horizontal="center" vertical="center"/>
    </xf>
    <xf numFmtId="2" fontId="2" fillId="0" borderId="23" xfId="0" applyNumberFormat="1" applyFont="1" applyFill="1" applyBorder="1" applyAlignment="1">
      <alignment horizontal="center" vertical="center"/>
    </xf>
    <xf numFmtId="2" fontId="2" fillId="0" borderId="43" xfId="0" applyNumberFormat="1" applyFont="1" applyFill="1" applyBorder="1" applyAlignment="1">
      <alignment horizontal="center" vertical="center"/>
    </xf>
    <xf numFmtId="0" fontId="2" fillId="0" borderId="72" xfId="0" applyFont="1" applyFill="1" applyBorder="1" applyAlignment="1">
      <alignment horizontal="left" vertical="center"/>
    </xf>
    <xf numFmtId="0" fontId="2" fillId="0" borderId="56" xfId="0" applyFont="1" applyFill="1" applyBorder="1" applyAlignment="1">
      <alignment horizontal="left" vertical="center"/>
    </xf>
    <xf numFmtId="181" fontId="2" fillId="0" borderId="50" xfId="0" applyNumberFormat="1" applyFont="1" applyFill="1" applyBorder="1" applyAlignment="1">
      <alignment horizontal="center" vertical="center"/>
    </xf>
    <xf numFmtId="2" fontId="2" fillId="0" borderId="59" xfId="0" applyNumberFormat="1" applyFont="1" applyFill="1" applyBorder="1" applyAlignment="1">
      <alignment horizontal="center" vertical="center"/>
    </xf>
    <xf numFmtId="0" fontId="0" fillId="0" borderId="64" xfId="0" applyBorder="1" applyAlignment="1">
      <alignment horizontal="center"/>
    </xf>
    <xf numFmtId="0" fontId="2" fillId="0" borderId="0" xfId="0" applyFont="1" applyFill="1" applyBorder="1" applyAlignment="1">
      <alignment horizontal="left" vertical="center"/>
    </xf>
    <xf numFmtId="0" fontId="0" fillId="0" borderId="40" xfId="0" applyBorder="1" applyAlignment="1">
      <alignment horizontal="center"/>
    </xf>
    <xf numFmtId="0" fontId="2" fillId="0" borderId="38" xfId="0" applyFont="1" applyFill="1" applyBorder="1" applyAlignment="1">
      <alignment horizontal="left" vertical="center"/>
    </xf>
    <xf numFmtId="0" fontId="0" fillId="0" borderId="78" xfId="0" applyBorder="1" applyAlignment="1">
      <alignment horizontal="center"/>
    </xf>
    <xf numFmtId="0" fontId="0" fillId="0" borderId="124" xfId="0" applyFill="1" applyBorder="1" applyAlignment="1">
      <alignment/>
    </xf>
    <xf numFmtId="0" fontId="0" fillId="0" borderId="38" xfId="0" applyFill="1" applyBorder="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2" fillId="0" borderId="173" xfId="0" applyFont="1" applyFill="1" applyBorder="1" applyAlignment="1">
      <alignment horizontal="center"/>
    </xf>
    <xf numFmtId="0" fontId="0" fillId="0" borderId="174" xfId="0" applyFill="1" applyBorder="1" applyAlignment="1">
      <alignment horizontal="left"/>
    </xf>
    <xf numFmtId="0" fontId="2" fillId="0" borderId="0" xfId="0" applyFont="1" applyFill="1" applyAlignment="1">
      <alignment/>
    </xf>
    <xf numFmtId="0" fontId="2" fillId="0" borderId="0" xfId="0" applyFont="1" applyFill="1" applyBorder="1" applyAlignment="1">
      <alignment horizontal="center"/>
    </xf>
    <xf numFmtId="0" fontId="2" fillId="0" borderId="0" xfId="0" applyFont="1" applyFill="1" applyBorder="1" applyAlignment="1">
      <alignment/>
    </xf>
    <xf numFmtId="2" fontId="2"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177" xfId="0" applyFont="1" applyFill="1" applyBorder="1" applyAlignment="1">
      <alignment horizontal="center"/>
    </xf>
    <xf numFmtId="0" fontId="2" fillId="0" borderId="177" xfId="0" applyFont="1" applyFill="1" applyBorder="1" applyAlignment="1">
      <alignment/>
    </xf>
    <xf numFmtId="2" fontId="2" fillId="0" borderId="177" xfId="0" applyNumberFormat="1" applyFont="1" applyFill="1" applyBorder="1" applyAlignment="1">
      <alignment horizontal="center"/>
    </xf>
    <xf numFmtId="0" fontId="2" fillId="0" borderId="178" xfId="0" applyFont="1" applyFill="1" applyBorder="1" applyAlignment="1">
      <alignment/>
    </xf>
    <xf numFmtId="0" fontId="2" fillId="0" borderId="179" xfId="0" applyFont="1" applyFill="1" applyBorder="1" applyAlignment="1">
      <alignment/>
    </xf>
    <xf numFmtId="0" fontId="2" fillId="0" borderId="180" xfId="0" applyFont="1" applyFill="1" applyBorder="1" applyAlignment="1">
      <alignment/>
    </xf>
    <xf numFmtId="0" fontId="2" fillId="0" borderId="177" xfId="0" applyFont="1" applyFill="1" applyBorder="1" applyAlignment="1">
      <alignment horizontal="right"/>
    </xf>
    <xf numFmtId="0" fontId="27" fillId="0" borderId="0" xfId="0" applyFont="1" applyAlignment="1">
      <alignment/>
    </xf>
    <xf numFmtId="0" fontId="28" fillId="0" borderId="0" xfId="0" applyFont="1" applyAlignment="1">
      <alignment/>
    </xf>
    <xf numFmtId="0" fontId="4" fillId="0" borderId="31" xfId="0" applyFont="1" applyFill="1" applyBorder="1" applyAlignment="1">
      <alignment horizontal="center" vertical="center" textRotation="90" wrapText="1"/>
    </xf>
    <xf numFmtId="1" fontId="4" fillId="0" borderId="20" xfId="0" applyNumberFormat="1" applyFont="1" applyFill="1" applyBorder="1" applyAlignment="1">
      <alignment horizontal="center" vertical="center" textRotation="90" wrapText="1"/>
    </xf>
    <xf numFmtId="1" fontId="4" fillId="0" borderId="32" xfId="0" applyNumberFormat="1" applyFont="1" applyFill="1" applyBorder="1" applyAlignment="1">
      <alignment horizontal="center" vertical="center" textRotation="90" wrapText="1"/>
    </xf>
    <xf numFmtId="2" fontId="4" fillId="0" borderId="32" xfId="0" applyNumberFormat="1" applyFont="1" applyFill="1" applyBorder="1" applyAlignment="1">
      <alignment horizontal="center" vertical="center" textRotation="90" wrapText="1"/>
    </xf>
    <xf numFmtId="0" fontId="4" fillId="0" borderId="0" xfId="0" applyFont="1" applyAlignment="1">
      <alignment/>
    </xf>
    <xf numFmtId="0" fontId="4" fillId="0" borderId="0" xfId="0" applyFont="1" applyFill="1" applyAlignment="1">
      <alignment vertical="center"/>
    </xf>
    <xf numFmtId="0" fontId="4" fillId="0" borderId="72" xfId="0" applyFont="1" applyFill="1" applyBorder="1" applyAlignment="1">
      <alignment vertical="center"/>
    </xf>
    <xf numFmtId="2" fontId="4" fillId="0" borderId="71" xfId="0" applyNumberFormat="1" applyFont="1" applyFill="1" applyBorder="1" applyAlignment="1">
      <alignment horizontal="center" vertical="center"/>
    </xf>
    <xf numFmtId="0" fontId="4" fillId="34" borderId="71" xfId="0" applyFont="1" applyFill="1" applyBorder="1" applyAlignment="1">
      <alignment horizontal="center" vertical="center"/>
    </xf>
    <xf numFmtId="0" fontId="4" fillId="34" borderId="73" xfId="0" applyFont="1" applyFill="1" applyBorder="1" applyAlignment="1">
      <alignment horizontal="center" vertical="center"/>
    </xf>
    <xf numFmtId="2" fontId="4" fillId="0" borderId="74" xfId="0" applyNumberFormat="1" applyFont="1" applyFill="1" applyBorder="1" applyAlignment="1">
      <alignment horizontal="center" vertical="center"/>
    </xf>
    <xf numFmtId="2" fontId="4" fillId="0" borderId="181" xfId="0" applyNumberFormat="1" applyFont="1" applyFill="1" applyBorder="1" applyAlignment="1">
      <alignment horizontal="center" vertical="center"/>
    </xf>
    <xf numFmtId="2" fontId="4" fillId="0" borderId="161" xfId="0" applyNumberFormat="1" applyFont="1" applyFill="1" applyBorder="1" applyAlignment="1">
      <alignment horizontal="center" vertical="center"/>
    </xf>
    <xf numFmtId="2" fontId="4" fillId="0" borderId="181" xfId="0" applyNumberFormat="1" applyFont="1" applyFill="1" applyBorder="1" applyAlignment="1">
      <alignment vertical="center"/>
    </xf>
    <xf numFmtId="2" fontId="4" fillId="0" borderId="76" xfId="0" applyNumberFormat="1" applyFont="1" applyFill="1" applyBorder="1" applyAlignment="1">
      <alignment horizontal="center" vertical="center"/>
    </xf>
    <xf numFmtId="0" fontId="4" fillId="0" borderId="76" xfId="0" applyFont="1" applyFill="1" applyBorder="1" applyAlignment="1">
      <alignment horizontal="center" vertical="center"/>
    </xf>
    <xf numFmtId="2" fontId="4" fillId="0" borderId="75" xfId="0" applyNumberFormat="1" applyFont="1" applyFill="1" applyBorder="1" applyAlignment="1">
      <alignment horizontal="center" vertical="center"/>
    </xf>
    <xf numFmtId="0" fontId="4" fillId="0" borderId="173" xfId="0" applyFont="1" applyFill="1" applyBorder="1" applyAlignment="1">
      <alignment horizontal="center" vertical="center"/>
    </xf>
    <xf numFmtId="0" fontId="4" fillId="0" borderId="174" xfId="0" applyFont="1" applyFill="1" applyBorder="1" applyAlignment="1">
      <alignment vertical="center"/>
    </xf>
    <xf numFmtId="2" fontId="4" fillId="0" borderId="175" xfId="0" applyNumberFormat="1"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76" xfId="0" applyFont="1" applyFill="1" applyBorder="1" applyAlignment="1">
      <alignment horizontal="center" vertical="center"/>
    </xf>
    <xf numFmtId="2" fontId="4" fillId="0" borderId="182" xfId="0" applyNumberFormat="1" applyFont="1" applyFill="1" applyBorder="1" applyAlignment="1">
      <alignment horizontal="center" vertical="center"/>
    </xf>
    <xf numFmtId="2" fontId="4" fillId="0" borderId="183" xfId="0" applyNumberFormat="1" applyFont="1" applyFill="1" applyBorder="1" applyAlignment="1">
      <alignment horizontal="center" vertical="center"/>
    </xf>
    <xf numFmtId="2" fontId="4" fillId="0" borderId="184" xfId="0" applyNumberFormat="1" applyFont="1" applyFill="1" applyBorder="1" applyAlignment="1">
      <alignment horizontal="center" vertical="center"/>
    </xf>
    <xf numFmtId="2" fontId="4" fillId="0" borderId="183" xfId="0" applyNumberFormat="1" applyFont="1" applyFill="1" applyBorder="1" applyAlignment="1">
      <alignment vertical="center"/>
    </xf>
    <xf numFmtId="2" fontId="4" fillId="0" borderId="185"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186" xfId="0" applyNumberFormat="1" applyFont="1" applyFill="1" applyBorder="1" applyAlignment="1">
      <alignment horizontal="center" vertical="center"/>
    </xf>
    <xf numFmtId="2" fontId="4" fillId="0" borderId="81" xfId="0" applyNumberFormat="1" applyFont="1" applyFill="1" applyBorder="1" applyAlignment="1">
      <alignment horizontal="center" vertical="center"/>
    </xf>
    <xf numFmtId="2" fontId="4" fillId="0" borderId="186" xfId="0" applyNumberFormat="1" applyFont="1" applyFill="1" applyBorder="1" applyAlignment="1">
      <alignment vertical="center"/>
    </xf>
    <xf numFmtId="2" fontId="4" fillId="0" borderId="25" xfId="0" applyNumberFormat="1" applyFont="1" applyFill="1" applyBorder="1" applyAlignment="1">
      <alignment horizontal="center" vertical="center"/>
    </xf>
    <xf numFmtId="2" fontId="4" fillId="0" borderId="45" xfId="0" applyNumberFormat="1" applyFont="1" applyFill="1" applyBorder="1" applyAlignment="1">
      <alignment horizontal="center" vertical="center"/>
    </xf>
    <xf numFmtId="0" fontId="4" fillId="0" borderId="66" xfId="0" applyFont="1" applyFill="1" applyBorder="1" applyAlignment="1">
      <alignment horizontal="left" vertical="center"/>
    </xf>
    <xf numFmtId="2" fontId="4" fillId="0" borderId="77"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66" xfId="0" applyNumberFormat="1" applyFont="1" applyFill="1" applyBorder="1" applyAlignment="1">
      <alignment horizontal="center" vertical="center"/>
    </xf>
    <xf numFmtId="4" fontId="4" fillId="0" borderId="66" xfId="0" applyNumberFormat="1" applyFont="1" applyFill="1" applyBorder="1" applyAlignment="1">
      <alignment horizontal="center" vertical="center"/>
    </xf>
    <xf numFmtId="0" fontId="4" fillId="0" borderId="187" xfId="0" applyFont="1" applyFill="1" applyBorder="1" applyAlignment="1">
      <alignment horizontal="center" vertical="center"/>
    </xf>
    <xf numFmtId="0" fontId="4" fillId="0" borderId="188" xfId="0" applyFont="1" applyFill="1" applyBorder="1" applyAlignment="1">
      <alignment vertical="center"/>
    </xf>
    <xf numFmtId="0" fontId="4" fillId="0" borderId="189" xfId="0" applyFont="1" applyFill="1" applyBorder="1" applyAlignment="1">
      <alignment horizontal="center" vertical="center"/>
    </xf>
    <xf numFmtId="2" fontId="4" fillId="0" borderId="177" xfId="0" applyNumberFormat="1" applyFont="1" applyFill="1" applyBorder="1" applyAlignment="1">
      <alignment horizontal="center" vertical="center"/>
    </xf>
    <xf numFmtId="0" fontId="4" fillId="0" borderId="177" xfId="0" applyFont="1" applyFill="1" applyBorder="1" applyAlignment="1">
      <alignment horizontal="center" vertical="center"/>
    </xf>
    <xf numFmtId="0" fontId="4" fillId="0" borderId="188" xfId="0" applyFont="1" applyFill="1" applyBorder="1" applyAlignment="1">
      <alignment horizontal="center" vertical="center"/>
    </xf>
    <xf numFmtId="2" fontId="4" fillId="0" borderId="19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77" xfId="0" applyFont="1" applyFill="1" applyBorder="1" applyAlignment="1">
      <alignment horizontal="center" vertical="center"/>
    </xf>
    <xf numFmtId="2" fontId="4" fillId="33" borderId="66" xfId="0" applyNumberFormat="1" applyFont="1" applyFill="1" applyBorder="1" applyAlignment="1">
      <alignment horizontal="center" vertical="center"/>
    </xf>
    <xf numFmtId="0" fontId="4" fillId="0" borderId="191" xfId="0" applyFont="1" applyFill="1" applyBorder="1" applyAlignment="1">
      <alignment horizontal="center" vertical="center"/>
    </xf>
    <xf numFmtId="0" fontId="4" fillId="0" borderId="192" xfId="0" applyFont="1" applyFill="1" applyBorder="1" applyAlignment="1">
      <alignment vertical="center"/>
    </xf>
    <xf numFmtId="0" fontId="4" fillId="0" borderId="193" xfId="0" applyFont="1" applyFill="1" applyBorder="1" applyAlignment="1">
      <alignment horizontal="center" vertical="center"/>
    </xf>
    <xf numFmtId="2" fontId="4" fillId="0" borderId="194" xfId="0" applyNumberFormat="1" applyFont="1" applyFill="1" applyBorder="1" applyAlignment="1">
      <alignment horizontal="center" vertical="center"/>
    </xf>
    <xf numFmtId="0" fontId="4" fillId="0" borderId="194" xfId="0" applyFont="1" applyFill="1" applyBorder="1" applyAlignment="1">
      <alignment horizontal="center" vertical="center"/>
    </xf>
    <xf numFmtId="0" fontId="4" fillId="0" borderId="192" xfId="0" applyFont="1" applyFill="1" applyBorder="1" applyAlignment="1">
      <alignment horizontal="center" vertical="center"/>
    </xf>
    <xf numFmtId="4" fontId="4" fillId="0" borderId="194" xfId="0" applyNumberFormat="1" applyFont="1" applyFill="1" applyBorder="1" applyAlignment="1">
      <alignment horizontal="center" vertical="center"/>
    </xf>
    <xf numFmtId="2" fontId="4" fillId="33" borderId="195" xfId="0" applyNumberFormat="1" applyFont="1" applyFill="1" applyBorder="1" applyAlignment="1">
      <alignment horizontal="center" vertical="center"/>
    </xf>
    <xf numFmtId="0" fontId="4" fillId="0" borderId="95" xfId="0" applyFont="1" applyFill="1" applyBorder="1" applyAlignment="1">
      <alignment vertical="top" wrapText="1"/>
    </xf>
    <xf numFmtId="2" fontId="4" fillId="0" borderId="100" xfId="0" applyNumberFormat="1" applyFont="1" applyFill="1" applyBorder="1" applyAlignment="1">
      <alignment horizontal="center" vertical="center"/>
    </xf>
    <xf numFmtId="0" fontId="4" fillId="0" borderId="116" xfId="0" applyFont="1" applyFill="1" applyBorder="1" applyAlignment="1">
      <alignment horizontal="center" vertical="center"/>
    </xf>
    <xf numFmtId="0" fontId="4" fillId="0" borderId="38" xfId="0" applyFont="1" applyFill="1" applyBorder="1" applyAlignment="1">
      <alignment vertical="top" wrapText="1"/>
    </xf>
    <xf numFmtId="0" fontId="4" fillId="0" borderId="196" xfId="0" applyFont="1" applyFill="1" applyBorder="1" applyAlignment="1">
      <alignment vertical="top" wrapText="1"/>
    </xf>
    <xf numFmtId="0" fontId="4" fillId="33" borderId="49" xfId="0" applyFont="1" applyFill="1" applyBorder="1" applyAlignment="1">
      <alignment horizontal="center" vertical="center"/>
    </xf>
    <xf numFmtId="4" fontId="4" fillId="0" borderId="65" xfId="0" applyNumberFormat="1" applyFont="1" applyFill="1" applyBorder="1" applyAlignment="1">
      <alignment horizontal="center" vertical="center"/>
    </xf>
    <xf numFmtId="0" fontId="4" fillId="0" borderId="0" xfId="0" applyFont="1" applyFill="1" applyAlignment="1">
      <alignment/>
    </xf>
    <xf numFmtId="0" fontId="4" fillId="0" borderId="29" xfId="0" applyFont="1" applyFill="1" applyBorder="1" applyAlignment="1">
      <alignment horizontal="left" vertical="center"/>
    </xf>
    <xf numFmtId="0" fontId="4" fillId="33" borderId="32" xfId="0" applyFont="1" applyFill="1" applyBorder="1" applyAlignment="1">
      <alignment horizontal="center" vertical="center"/>
    </xf>
    <xf numFmtId="4" fontId="15" fillId="0" borderId="65" xfId="0" applyNumberFormat="1" applyFont="1" applyFill="1" applyBorder="1" applyAlignment="1">
      <alignment horizontal="center" vertical="center"/>
    </xf>
    <xf numFmtId="0" fontId="4" fillId="0" borderId="67" xfId="0" applyFont="1" applyFill="1" applyBorder="1" applyAlignment="1">
      <alignment vertical="center"/>
    </xf>
    <xf numFmtId="2" fontId="4" fillId="0" borderId="102" xfId="0" applyNumberFormat="1" applyFont="1" applyFill="1" applyBorder="1" applyAlignment="1">
      <alignment horizontal="center" vertical="center"/>
    </xf>
    <xf numFmtId="0" fontId="4" fillId="0" borderId="103" xfId="0" applyFont="1" applyFill="1" applyBorder="1" applyAlignment="1">
      <alignment horizontal="center" vertical="center"/>
    </xf>
    <xf numFmtId="4" fontId="15" fillId="0" borderId="103" xfId="0" applyNumberFormat="1" applyFont="1" applyFill="1" applyBorder="1" applyAlignment="1">
      <alignment horizontal="center" vertical="center"/>
    </xf>
    <xf numFmtId="0" fontId="4" fillId="0" borderId="29" xfId="0" applyFont="1" applyFill="1" applyBorder="1" applyAlignment="1">
      <alignment horizontal="left" vertical="top" wrapText="1"/>
    </xf>
    <xf numFmtId="0" fontId="4" fillId="0" borderId="30" xfId="0" applyFont="1" applyFill="1" applyBorder="1" applyAlignment="1">
      <alignment vertical="top" wrapText="1"/>
    </xf>
    <xf numFmtId="0" fontId="4" fillId="0" borderId="29" xfId="0" applyFont="1" applyFill="1" applyBorder="1" applyAlignment="1">
      <alignment vertical="top" wrapText="1"/>
    </xf>
    <xf numFmtId="0" fontId="4" fillId="0" borderId="56" xfId="0" applyFont="1" applyFill="1" applyBorder="1" applyAlignment="1">
      <alignment vertical="top" wrapText="1"/>
    </xf>
    <xf numFmtId="0" fontId="4" fillId="0" borderId="57" xfId="0" applyFont="1" applyFill="1" applyBorder="1" applyAlignment="1">
      <alignment vertical="top" wrapText="1"/>
    </xf>
    <xf numFmtId="0" fontId="4" fillId="0" borderId="61"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8" xfId="0" applyFont="1" applyFill="1" applyBorder="1" applyAlignment="1">
      <alignment horizontal="left" vertical="top" wrapText="1"/>
    </xf>
    <xf numFmtId="0" fontId="4" fillId="33" borderId="77" xfId="0" applyFont="1" applyFill="1" applyBorder="1" applyAlignment="1">
      <alignment horizontal="center" vertical="center"/>
    </xf>
    <xf numFmtId="0" fontId="4" fillId="33" borderId="49" xfId="0" applyFont="1" applyFill="1" applyBorder="1" applyAlignment="1">
      <alignment horizontal="left" vertical="center"/>
    </xf>
    <xf numFmtId="0" fontId="4" fillId="0" borderId="137" xfId="0" applyFont="1" applyFill="1" applyBorder="1" applyAlignment="1">
      <alignment vertical="center"/>
    </xf>
    <xf numFmtId="2" fontId="4" fillId="0" borderId="197" xfId="0" applyNumberFormat="1" applyFont="1" applyFill="1" applyBorder="1" applyAlignment="1">
      <alignment horizontal="center" vertical="center"/>
    </xf>
    <xf numFmtId="2" fontId="4" fillId="0" borderId="197" xfId="0" applyNumberFormat="1" applyFont="1" applyFill="1" applyBorder="1" applyAlignment="1">
      <alignment vertical="center"/>
    </xf>
    <xf numFmtId="2" fontId="4" fillId="33" borderId="146" xfId="0" applyNumberFormat="1" applyFont="1" applyFill="1" applyBorder="1" applyAlignment="1">
      <alignment horizontal="center" vertical="center"/>
    </xf>
    <xf numFmtId="2" fontId="4" fillId="0" borderId="198" xfId="0" applyNumberFormat="1" applyFont="1" applyFill="1" applyBorder="1" applyAlignment="1">
      <alignment horizontal="center" vertical="center"/>
    </xf>
    <xf numFmtId="2" fontId="4" fillId="0" borderId="198" xfId="0" applyNumberFormat="1" applyFont="1" applyFill="1" applyBorder="1" applyAlignment="1">
      <alignment vertical="center"/>
    </xf>
    <xf numFmtId="0" fontId="4" fillId="33" borderId="125" xfId="0" applyFont="1" applyFill="1" applyBorder="1" applyAlignment="1">
      <alignment horizontal="center" vertical="center"/>
    </xf>
    <xf numFmtId="0" fontId="4" fillId="0" borderId="49" xfId="0" applyFont="1" applyFill="1" applyBorder="1" applyAlignment="1">
      <alignment horizontal="center" vertical="center"/>
    </xf>
    <xf numFmtId="2" fontId="4" fillId="33" borderId="49" xfId="0" applyNumberFormat="1" applyFont="1" applyFill="1" applyBorder="1" applyAlignment="1">
      <alignment horizontal="center" vertical="center"/>
    </xf>
    <xf numFmtId="0" fontId="4" fillId="0" borderId="162" xfId="0" applyFont="1" applyFill="1" applyBorder="1" applyAlignment="1">
      <alignment vertical="center"/>
    </xf>
    <xf numFmtId="2" fontId="4" fillId="0" borderId="160" xfId="0" applyNumberFormat="1" applyFont="1" applyFill="1" applyBorder="1" applyAlignment="1">
      <alignment horizontal="center" vertical="center"/>
    </xf>
    <xf numFmtId="0" fontId="4" fillId="34" borderId="160" xfId="0" applyFont="1" applyFill="1" applyBorder="1" applyAlignment="1">
      <alignment horizontal="center" vertical="center"/>
    </xf>
    <xf numFmtId="0" fontId="4" fillId="34" borderId="158" xfId="0" applyFont="1" applyFill="1" applyBorder="1" applyAlignment="1">
      <alignment horizontal="center" vertical="center"/>
    </xf>
    <xf numFmtId="0" fontId="4" fillId="0" borderId="164" xfId="0" applyFont="1" applyFill="1" applyBorder="1" applyAlignment="1">
      <alignment horizontal="center" vertical="center"/>
    </xf>
    <xf numFmtId="2" fontId="4" fillId="33" borderId="163"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xf>
    <xf numFmtId="2" fontId="4" fillId="0" borderId="0" xfId="0" applyNumberFormat="1" applyFont="1" applyFill="1" applyAlignment="1">
      <alignment horizontal="center"/>
    </xf>
    <xf numFmtId="0" fontId="4" fillId="0" borderId="0" xfId="0" applyFont="1" applyFill="1" applyAlignment="1">
      <alignment horizontal="right"/>
    </xf>
    <xf numFmtId="2" fontId="5" fillId="0" borderId="0" xfId="0" applyNumberFormat="1" applyFont="1" applyBorder="1" applyAlignment="1" applyProtection="1">
      <alignment vertical="center"/>
      <protection hidden="1"/>
    </xf>
    <xf numFmtId="2" fontId="4" fillId="33" borderId="43" xfId="0" applyNumberFormat="1" applyFont="1" applyFill="1" applyBorder="1" applyAlignment="1" applyProtection="1">
      <alignment horizontal="center" vertical="center"/>
      <protection hidden="1"/>
    </xf>
    <xf numFmtId="0" fontId="2" fillId="0" borderId="83" xfId="0" applyFont="1" applyFill="1" applyBorder="1" applyAlignment="1">
      <alignment horizontal="left" vertical="center"/>
    </xf>
    <xf numFmtId="2" fontId="4" fillId="0" borderId="138" xfId="0" applyNumberFormat="1" applyFont="1" applyFill="1" applyBorder="1" applyAlignment="1" applyProtection="1">
      <alignment horizontal="center" vertical="center"/>
      <protection hidden="1"/>
    </xf>
    <xf numFmtId="2" fontId="4" fillId="0" borderId="65" xfId="0" applyNumberFormat="1" applyFont="1" applyFill="1" applyBorder="1" applyAlignment="1" applyProtection="1">
      <alignment horizontal="center" vertical="center"/>
      <protection hidden="1"/>
    </xf>
    <xf numFmtId="2" fontId="4" fillId="0" borderId="41" xfId="0" applyNumberFormat="1" applyFont="1" applyFill="1" applyBorder="1" applyAlignment="1" applyProtection="1">
      <alignment horizontal="center" vertical="center"/>
      <protection hidden="1"/>
    </xf>
    <xf numFmtId="2" fontId="4" fillId="0" borderId="119" xfId="0" applyNumberFormat="1" applyFont="1" applyFill="1" applyBorder="1" applyAlignment="1" applyProtection="1">
      <alignment horizontal="center" vertical="center"/>
      <protection hidden="1"/>
    </xf>
    <xf numFmtId="2" fontId="4" fillId="0" borderId="90" xfId="0" applyNumberFormat="1" applyFont="1" applyFill="1" applyBorder="1" applyAlignment="1" applyProtection="1">
      <alignment horizontal="center" vertical="center"/>
      <protection hidden="1"/>
    </xf>
    <xf numFmtId="2" fontId="4" fillId="0" borderId="59" xfId="0" applyNumberFormat="1" applyFont="1" applyFill="1" applyBorder="1" applyAlignment="1" applyProtection="1">
      <alignment horizontal="center" vertical="center"/>
      <protection hidden="1"/>
    </xf>
    <xf numFmtId="2" fontId="4" fillId="0" borderId="61" xfId="0" applyNumberFormat="1" applyFont="1" applyFill="1" applyBorder="1" applyAlignment="1" applyProtection="1">
      <alignment horizontal="center" vertical="center"/>
      <protection hidden="1"/>
    </xf>
    <xf numFmtId="2" fontId="4" fillId="0" borderId="32" xfId="0" applyNumberFormat="1" applyFont="1" applyFill="1" applyBorder="1" applyAlignment="1" applyProtection="1">
      <alignment horizontal="center" vertical="center"/>
      <protection hidden="1"/>
    </xf>
    <xf numFmtId="2" fontId="4" fillId="0" borderId="158" xfId="0" applyNumberFormat="1" applyFont="1" applyFill="1" applyBorder="1" applyAlignment="1" applyProtection="1">
      <alignment horizontal="center" vertical="center"/>
      <protection hidden="1"/>
    </xf>
    <xf numFmtId="2" fontId="4" fillId="0" borderId="73" xfId="0" applyNumberFormat="1" applyFont="1" applyFill="1" applyBorder="1" applyAlignment="1" applyProtection="1">
      <alignment horizontal="center" vertical="center"/>
      <protection hidden="1"/>
    </xf>
    <xf numFmtId="2" fontId="4" fillId="0" borderId="34" xfId="0" applyNumberFormat="1" applyFont="1" applyFill="1" applyBorder="1" applyAlignment="1" applyProtection="1">
      <alignment horizontal="center" vertical="center"/>
      <protection hidden="1"/>
    </xf>
    <xf numFmtId="2" fontId="4" fillId="0" borderId="80" xfId="0" applyNumberFormat="1" applyFont="1" applyFill="1" applyBorder="1" applyAlignment="1" applyProtection="1">
      <alignment horizontal="center" vertical="center"/>
      <protection hidden="1"/>
    </xf>
    <xf numFmtId="2" fontId="4" fillId="0" borderId="103" xfId="0" applyNumberFormat="1" applyFont="1" applyFill="1" applyBorder="1" applyAlignment="1" applyProtection="1">
      <alignment horizontal="center" vertical="center"/>
      <protection hidden="1"/>
    </xf>
    <xf numFmtId="2" fontId="4" fillId="0" borderId="65" xfId="0" applyNumberFormat="1" applyFont="1" applyFill="1" applyBorder="1" applyAlignment="1">
      <alignment horizontal="center" vertical="center"/>
    </xf>
    <xf numFmtId="2" fontId="4" fillId="0" borderId="195" xfId="0" applyNumberFormat="1" applyFont="1" applyFill="1" applyBorder="1" applyAlignment="1">
      <alignment horizontal="center" vertical="center"/>
    </xf>
    <xf numFmtId="2" fontId="4" fillId="0" borderId="0" xfId="0" applyNumberFormat="1" applyFont="1" applyBorder="1" applyAlignment="1" applyProtection="1">
      <alignment vertical="center"/>
      <protection hidden="1"/>
    </xf>
    <xf numFmtId="2" fontId="4" fillId="0" borderId="69" xfId="0" applyNumberFormat="1" applyFont="1" applyFill="1" applyBorder="1" applyAlignment="1" applyProtection="1">
      <alignment horizontal="center" vertical="center"/>
      <protection hidden="1"/>
    </xf>
    <xf numFmtId="2" fontId="4" fillId="0" borderId="13" xfId="0" applyNumberFormat="1" applyFont="1" applyFill="1" applyBorder="1" applyAlignment="1" applyProtection="1">
      <alignment horizontal="center" vertical="center"/>
      <protection hidden="1"/>
    </xf>
    <xf numFmtId="2" fontId="4" fillId="0" borderId="14" xfId="0" applyNumberFormat="1" applyFont="1" applyFill="1" applyBorder="1" applyAlignment="1" applyProtection="1">
      <alignment horizontal="center" vertical="center"/>
      <protection hidden="1"/>
    </xf>
    <xf numFmtId="2" fontId="4" fillId="0" borderId="164" xfId="0" applyNumberFormat="1" applyFont="1" applyFill="1" applyBorder="1" applyAlignment="1" applyProtection="1">
      <alignment horizontal="center" vertical="center"/>
      <protection hidden="1"/>
    </xf>
    <xf numFmtId="2" fontId="4" fillId="0" borderId="160" xfId="0" applyNumberFormat="1" applyFont="1" applyFill="1" applyBorder="1" applyAlignment="1" applyProtection="1">
      <alignment horizontal="center" vertical="center"/>
      <protection hidden="1"/>
    </xf>
    <xf numFmtId="0" fontId="2" fillId="0" borderId="0" xfId="0" applyNumberFormat="1" applyFont="1" applyFill="1" applyAlignment="1" applyProtection="1">
      <alignment horizontal="justify" vertical="center" wrapText="1"/>
      <protection hidden="1"/>
    </xf>
    <xf numFmtId="0" fontId="0" fillId="0" borderId="0" xfId="0" applyFont="1" applyAlignment="1">
      <alignment vertical="center"/>
    </xf>
    <xf numFmtId="0" fontId="5" fillId="35" borderId="125"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47" xfId="0" applyFont="1" applyFill="1" applyBorder="1" applyAlignment="1">
      <alignment horizontal="center" vertical="center"/>
    </xf>
    <xf numFmtId="2" fontId="4" fillId="0" borderId="135" xfId="0" applyNumberFormat="1" applyFont="1" applyFill="1" applyBorder="1" applyAlignment="1" applyProtection="1">
      <alignment horizontal="center" vertical="center"/>
      <protection hidden="1"/>
    </xf>
    <xf numFmtId="2" fontId="4" fillId="0" borderId="136" xfId="0" applyNumberFormat="1" applyFont="1" applyFill="1" applyBorder="1" applyAlignment="1" applyProtection="1">
      <alignment horizontal="center" vertical="center"/>
      <protection hidden="1"/>
    </xf>
    <xf numFmtId="2" fontId="4" fillId="0" borderId="138" xfId="0" applyNumberFormat="1" applyFont="1" applyFill="1" applyBorder="1" applyAlignment="1" applyProtection="1">
      <alignment horizontal="center" vertical="center"/>
      <protection hidden="1"/>
    </xf>
    <xf numFmtId="2" fontId="4" fillId="0" borderId="139" xfId="0" applyNumberFormat="1" applyFont="1" applyFill="1" applyBorder="1" applyAlignment="1" applyProtection="1">
      <alignment horizontal="center" vertical="center"/>
      <protection hidden="1"/>
    </xf>
    <xf numFmtId="2" fontId="4" fillId="0" borderId="42" xfId="0" applyNumberFormat="1" applyFont="1" applyFill="1" applyBorder="1" applyAlignment="1" applyProtection="1">
      <alignment horizontal="center" vertical="center"/>
      <protection hidden="1"/>
    </xf>
    <xf numFmtId="2" fontId="4" fillId="0" borderId="23" xfId="0" applyNumberFormat="1" applyFont="1" applyFill="1" applyBorder="1" applyAlignment="1" applyProtection="1">
      <alignment horizontal="center" vertical="center"/>
      <protection hidden="1"/>
    </xf>
    <xf numFmtId="2" fontId="4" fillId="0" borderId="43" xfId="0" applyNumberFormat="1" applyFont="1" applyFill="1" applyBorder="1" applyAlignment="1" applyProtection="1">
      <alignment horizontal="center" vertical="center"/>
      <protection hidden="1"/>
    </xf>
    <xf numFmtId="2" fontId="4" fillId="0" borderId="25" xfId="0" applyNumberFormat="1" applyFont="1" applyFill="1" applyBorder="1" applyAlignment="1" applyProtection="1">
      <alignment horizontal="center" vertical="center"/>
      <protection hidden="1"/>
    </xf>
    <xf numFmtId="2" fontId="4" fillId="0" borderId="110" xfId="0" applyNumberFormat="1" applyFont="1" applyFill="1" applyBorder="1" applyAlignment="1" applyProtection="1">
      <alignment horizontal="center" vertical="center"/>
      <protection hidden="1"/>
    </xf>
    <xf numFmtId="2" fontId="4" fillId="0" borderId="111" xfId="0" applyNumberFormat="1" applyFont="1" applyFill="1" applyBorder="1" applyAlignment="1" applyProtection="1">
      <alignment horizontal="center" vertical="center"/>
      <protection hidden="1"/>
    </xf>
    <xf numFmtId="2" fontId="4" fillId="0" borderId="113" xfId="0" applyNumberFormat="1" applyFont="1" applyFill="1" applyBorder="1" applyAlignment="1" applyProtection="1">
      <alignment horizontal="center" vertical="center"/>
      <protection hidden="1"/>
    </xf>
    <xf numFmtId="2" fontId="4" fillId="0" borderId="114" xfId="0" applyNumberFormat="1" applyFont="1" applyFill="1" applyBorder="1" applyAlignment="1" applyProtection="1">
      <alignment horizontal="center" vertical="center"/>
      <protection hidden="1"/>
    </xf>
    <xf numFmtId="2" fontId="4" fillId="0" borderId="16" xfId="0" applyNumberFormat="1" applyFont="1" applyFill="1" applyBorder="1" applyAlignment="1" applyProtection="1">
      <alignment horizontal="center" vertical="center"/>
      <protection hidden="1"/>
    </xf>
    <xf numFmtId="2" fontId="4" fillId="0" borderId="15" xfId="0" applyNumberFormat="1" applyFont="1" applyFill="1" applyBorder="1" applyAlignment="1" applyProtection="1">
      <alignment horizontal="center" vertical="center"/>
      <protection hidden="1"/>
    </xf>
    <xf numFmtId="2" fontId="4" fillId="0" borderId="64" xfId="0" applyNumberFormat="1" applyFont="1" applyFill="1" applyBorder="1" applyAlignment="1" applyProtection="1">
      <alignment horizontal="center" vertical="center"/>
      <protection hidden="1"/>
    </xf>
    <xf numFmtId="2" fontId="4" fillId="0" borderId="65" xfId="0" applyNumberFormat="1" applyFont="1" applyFill="1" applyBorder="1" applyAlignment="1" applyProtection="1">
      <alignment horizontal="center" vertical="center"/>
      <protection hidden="1"/>
    </xf>
    <xf numFmtId="2" fontId="4" fillId="34" borderId="48" xfId="0" applyNumberFormat="1" applyFont="1" applyFill="1" applyBorder="1" applyAlignment="1" applyProtection="1">
      <alignment horizontal="center" vertical="center"/>
      <protection hidden="1"/>
    </xf>
    <xf numFmtId="2" fontId="4" fillId="34" borderId="10" xfId="0" applyNumberFormat="1" applyFont="1" applyFill="1" applyBorder="1" applyAlignment="1" applyProtection="1">
      <alignment horizontal="center" vertical="center"/>
      <protection hidden="1"/>
    </xf>
    <xf numFmtId="2" fontId="4" fillId="34" borderId="49" xfId="0" applyNumberFormat="1" applyFont="1" applyFill="1" applyBorder="1" applyAlignment="1" applyProtection="1">
      <alignment horizontal="center" vertical="center"/>
      <protection hidden="1"/>
    </xf>
    <xf numFmtId="2" fontId="4" fillId="34" borderId="16" xfId="0" applyNumberFormat="1" applyFont="1" applyFill="1" applyBorder="1" applyAlignment="1" applyProtection="1">
      <alignment horizontal="center" vertical="center"/>
      <protection hidden="1"/>
    </xf>
    <xf numFmtId="2" fontId="4" fillId="34" borderId="15" xfId="0" applyNumberFormat="1" applyFont="1" applyFill="1" applyBorder="1" applyAlignment="1" applyProtection="1">
      <alignment horizontal="center" vertical="center"/>
      <protection hidden="1"/>
    </xf>
    <xf numFmtId="2" fontId="4" fillId="0" borderId="48" xfId="0" applyNumberFormat="1" applyFont="1" applyFill="1" applyBorder="1" applyAlignment="1" applyProtection="1">
      <alignment horizontal="center" vertical="center"/>
      <protection hidden="1"/>
    </xf>
    <xf numFmtId="2" fontId="4" fillId="0" borderId="10" xfId="0" applyNumberFormat="1" applyFont="1" applyFill="1" applyBorder="1" applyAlignment="1" applyProtection="1">
      <alignment horizontal="center" vertical="center"/>
      <protection hidden="1"/>
    </xf>
    <xf numFmtId="2" fontId="4" fillId="0" borderId="49" xfId="0" applyNumberFormat="1" applyFont="1" applyFill="1" applyBorder="1" applyAlignment="1" applyProtection="1">
      <alignment horizontal="center" vertical="center"/>
      <protection hidden="1"/>
    </xf>
    <xf numFmtId="2" fontId="4" fillId="0" borderId="11" xfId="0" applyNumberFormat="1" applyFont="1" applyFill="1" applyBorder="1" applyAlignment="1" applyProtection="1">
      <alignment horizontal="center" vertical="center"/>
      <protection hidden="1"/>
    </xf>
    <xf numFmtId="0" fontId="4" fillId="0" borderId="126"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14" xfId="0" applyFont="1" applyBorder="1" applyAlignment="1">
      <alignment horizontal="center" vertical="center"/>
    </xf>
    <xf numFmtId="0" fontId="4" fillId="34" borderId="8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25" xfId="0" applyFont="1" applyFill="1" applyBorder="1" applyAlignment="1">
      <alignment horizontal="center" vertical="center"/>
    </xf>
    <xf numFmtId="181" fontId="4" fillId="0" borderId="64" xfId="0" applyNumberFormat="1" applyFont="1" applyFill="1" applyBorder="1" applyAlignment="1" applyProtection="1">
      <alignment horizontal="center" vertical="center"/>
      <protection hidden="1"/>
    </xf>
    <xf numFmtId="181" fontId="4" fillId="0" borderId="15" xfId="0" applyNumberFormat="1" applyFont="1" applyFill="1" applyBorder="1" applyAlignment="1" applyProtection="1">
      <alignment horizontal="center" vertical="center"/>
      <protection hidden="1"/>
    </xf>
    <xf numFmtId="181" fontId="4" fillId="0" borderId="65" xfId="0" applyNumberFormat="1" applyFont="1" applyFill="1" applyBorder="1" applyAlignment="1" applyProtection="1">
      <alignment horizontal="center" vertical="center"/>
      <protection hidden="1"/>
    </xf>
    <xf numFmtId="0" fontId="5" fillId="36" borderId="125"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47" xfId="0" applyFont="1" applyFill="1" applyBorder="1" applyAlignment="1">
      <alignment horizontal="center" vertical="center"/>
    </xf>
    <xf numFmtId="0" fontId="4"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181" fontId="4" fillId="0" borderId="110" xfId="0" applyNumberFormat="1" applyFont="1" applyFill="1" applyBorder="1" applyAlignment="1" applyProtection="1">
      <alignment horizontal="center" vertical="center"/>
      <protection hidden="1"/>
    </xf>
    <xf numFmtId="181" fontId="4" fillId="0" borderId="111" xfId="0" applyNumberFormat="1" applyFont="1" applyFill="1" applyBorder="1" applyAlignment="1" applyProtection="1">
      <alignment horizontal="center" vertical="center"/>
      <protection hidden="1"/>
    </xf>
    <xf numFmtId="181" fontId="4" fillId="0" borderId="113" xfId="0" applyNumberFormat="1" applyFont="1" applyFill="1" applyBorder="1" applyAlignment="1" applyProtection="1">
      <alignment horizontal="center" vertical="center"/>
      <protection hidden="1"/>
    </xf>
    <xf numFmtId="181" fontId="4" fillId="0" borderId="117" xfId="0" applyNumberFormat="1" applyFont="1" applyFill="1" applyBorder="1" applyAlignment="1" applyProtection="1">
      <alignment horizontal="center" vertical="center"/>
      <protection hidden="1"/>
    </xf>
    <xf numFmtId="181" fontId="4" fillId="0" borderId="118" xfId="0" applyNumberFormat="1" applyFont="1" applyFill="1" applyBorder="1" applyAlignment="1" applyProtection="1">
      <alignment horizontal="center" vertical="center"/>
      <protection hidden="1"/>
    </xf>
    <xf numFmtId="181" fontId="4" fillId="0" borderId="119" xfId="0" applyNumberFormat="1" applyFont="1" applyFill="1" applyBorder="1" applyAlignment="1" applyProtection="1">
      <alignment horizontal="center" vertical="center"/>
      <protection hidden="1"/>
    </xf>
    <xf numFmtId="2" fontId="4" fillId="0" borderId="94" xfId="0" applyNumberFormat="1" applyFont="1" applyFill="1" applyBorder="1" applyAlignment="1" applyProtection="1">
      <alignment horizontal="center" vertical="center"/>
      <protection hidden="1"/>
    </xf>
    <xf numFmtId="2" fontId="4" fillId="0" borderId="118" xfId="0" applyNumberFormat="1" applyFont="1" applyFill="1" applyBorder="1" applyAlignment="1" applyProtection="1">
      <alignment horizontal="center" vertical="center"/>
      <protection hidden="1"/>
    </xf>
    <xf numFmtId="181" fontId="4" fillId="0" borderId="48" xfId="0" applyNumberFormat="1" applyFont="1" applyFill="1" applyBorder="1" applyAlignment="1" applyProtection="1">
      <alignment horizontal="center" vertical="center"/>
      <protection hidden="1"/>
    </xf>
    <xf numFmtId="181" fontId="4" fillId="0" borderId="10" xfId="0" applyNumberFormat="1" applyFont="1" applyFill="1" applyBorder="1" applyAlignment="1" applyProtection="1">
      <alignment horizontal="center" vertical="center"/>
      <protection hidden="1"/>
    </xf>
    <xf numFmtId="181" fontId="4" fillId="0" borderId="49" xfId="0" applyNumberFormat="1" applyFont="1" applyFill="1" applyBorder="1" applyAlignment="1" applyProtection="1">
      <alignment horizontal="center" vertical="center"/>
      <protection hidden="1"/>
    </xf>
    <xf numFmtId="181" fontId="4" fillId="0" borderId="135" xfId="0" applyNumberFormat="1" applyFont="1" applyFill="1" applyBorder="1" applyAlignment="1" applyProtection="1">
      <alignment horizontal="center" vertical="center"/>
      <protection hidden="1"/>
    </xf>
    <xf numFmtId="181" fontId="4" fillId="0" borderId="136" xfId="0" applyNumberFormat="1" applyFont="1" applyFill="1" applyBorder="1" applyAlignment="1" applyProtection="1">
      <alignment horizontal="center" vertical="center"/>
      <protection hidden="1"/>
    </xf>
    <xf numFmtId="181" fontId="4" fillId="0" borderId="138" xfId="0" applyNumberFormat="1" applyFont="1" applyFill="1" applyBorder="1" applyAlignment="1" applyProtection="1">
      <alignment horizontal="center" vertical="center"/>
      <protection hidden="1"/>
    </xf>
    <xf numFmtId="181" fontId="4" fillId="0" borderId="42" xfId="0" applyNumberFormat="1" applyFont="1" applyFill="1" applyBorder="1" applyAlignment="1" applyProtection="1">
      <alignment horizontal="center" vertical="center"/>
      <protection hidden="1"/>
    </xf>
    <xf numFmtId="181" fontId="4" fillId="0" borderId="23" xfId="0" applyNumberFormat="1" applyFont="1" applyFill="1" applyBorder="1" applyAlignment="1" applyProtection="1">
      <alignment horizontal="center" vertical="center"/>
      <protection hidden="1"/>
    </xf>
    <xf numFmtId="181" fontId="4" fillId="0" borderId="43" xfId="0" applyNumberFormat="1" applyFont="1" applyFill="1" applyBorder="1" applyAlignment="1" applyProtection="1">
      <alignment horizontal="center" vertical="center"/>
      <protection hidden="1"/>
    </xf>
    <xf numFmtId="2" fontId="4" fillId="0" borderId="40" xfId="0" applyNumberFormat="1" applyFont="1" applyFill="1" applyBorder="1" applyAlignment="1" applyProtection="1">
      <alignment horizontal="center" vertical="center"/>
      <protection hidden="1"/>
    </xf>
    <xf numFmtId="2" fontId="4" fillId="0" borderId="26" xfId="0" applyNumberFormat="1" applyFont="1" applyFill="1" applyBorder="1" applyAlignment="1" applyProtection="1">
      <alignment horizontal="center" vertical="center"/>
      <protection hidden="1"/>
    </xf>
    <xf numFmtId="2" fontId="4" fillId="0" borderId="41" xfId="0" applyNumberFormat="1" applyFont="1" applyFill="1" applyBorder="1" applyAlignment="1" applyProtection="1">
      <alignment horizontal="center" vertical="center"/>
      <protection hidden="1"/>
    </xf>
    <xf numFmtId="2" fontId="4" fillId="0" borderId="28" xfId="0" applyNumberFormat="1" applyFont="1" applyFill="1" applyBorder="1" applyAlignment="1" applyProtection="1">
      <alignment horizontal="center" vertical="center"/>
      <protection hidden="1"/>
    </xf>
    <xf numFmtId="0" fontId="5" fillId="35" borderId="24" xfId="0" applyFont="1" applyFill="1" applyBorder="1" applyAlignment="1">
      <alignment horizontal="center" vertical="center"/>
    </xf>
    <xf numFmtId="2" fontId="4" fillId="0" borderId="199" xfId="0" applyNumberFormat="1" applyFont="1" applyFill="1" applyBorder="1" applyAlignment="1" applyProtection="1">
      <alignment horizontal="center" vertical="center"/>
      <protection hidden="1"/>
    </xf>
    <xf numFmtId="2" fontId="4" fillId="0" borderId="200" xfId="0" applyNumberFormat="1" applyFont="1" applyFill="1" applyBorder="1" applyAlignment="1" applyProtection="1">
      <alignment horizontal="center" vertical="center"/>
      <protection hidden="1"/>
    </xf>
    <xf numFmtId="2" fontId="4" fillId="0" borderId="201" xfId="0" applyNumberFormat="1" applyFont="1" applyFill="1" applyBorder="1" applyAlignment="1" applyProtection="1">
      <alignment horizontal="center" vertical="center"/>
      <protection hidden="1"/>
    </xf>
    <xf numFmtId="2" fontId="4" fillId="0" borderId="202" xfId="0" applyNumberFormat="1" applyFont="1" applyFill="1" applyBorder="1" applyAlignment="1" applyProtection="1">
      <alignment horizontal="center" vertical="center"/>
      <protection hidden="1"/>
    </xf>
    <xf numFmtId="2" fontId="4" fillId="0" borderId="203" xfId="0" applyNumberFormat="1" applyFont="1" applyFill="1" applyBorder="1" applyAlignment="1" applyProtection="1">
      <alignment horizontal="center" vertical="center"/>
      <protection hidden="1"/>
    </xf>
    <xf numFmtId="2" fontId="4" fillId="0" borderId="115" xfId="0" applyNumberFormat="1" applyFont="1" applyFill="1" applyBorder="1" applyAlignment="1" applyProtection="1">
      <alignment horizontal="center" vertical="center"/>
      <protection hidden="1"/>
    </xf>
    <xf numFmtId="2" fontId="4" fillId="0" borderId="100" xfId="0" applyNumberFormat="1" applyFont="1" applyFill="1" applyBorder="1" applyAlignment="1" applyProtection="1">
      <alignment horizontal="center" vertical="center"/>
      <protection hidden="1"/>
    </xf>
    <xf numFmtId="2" fontId="4" fillId="0" borderId="116" xfId="0" applyNumberFormat="1" applyFont="1" applyFill="1" applyBorder="1" applyAlignment="1" applyProtection="1">
      <alignment horizontal="center" vertical="center"/>
      <protection hidden="1"/>
    </xf>
    <xf numFmtId="2" fontId="4" fillId="0" borderId="99" xfId="0" applyNumberFormat="1" applyFont="1" applyFill="1" applyBorder="1" applyAlignment="1" applyProtection="1">
      <alignment horizontal="center" vertical="center"/>
      <protection hidden="1"/>
    </xf>
    <xf numFmtId="2" fontId="4" fillId="0" borderId="204" xfId="0" applyNumberFormat="1" applyFont="1" applyFill="1" applyBorder="1" applyAlignment="1" applyProtection="1">
      <alignment horizontal="center" vertical="center"/>
      <protection hidden="1"/>
    </xf>
    <xf numFmtId="2" fontId="4" fillId="0" borderId="205" xfId="0" applyNumberFormat="1" applyFont="1" applyFill="1" applyBorder="1" applyAlignment="1" applyProtection="1">
      <alignment horizontal="center" vertical="center"/>
      <protection hidden="1"/>
    </xf>
    <xf numFmtId="2" fontId="4" fillId="0" borderId="206" xfId="0" applyNumberFormat="1" applyFont="1" applyFill="1" applyBorder="1" applyAlignment="1" applyProtection="1">
      <alignment horizontal="center" vertical="center"/>
      <protection hidden="1"/>
    </xf>
    <xf numFmtId="2" fontId="4" fillId="0" borderId="207" xfId="0" applyNumberFormat="1" applyFont="1" applyFill="1" applyBorder="1" applyAlignment="1" applyProtection="1">
      <alignment horizontal="center" vertical="center"/>
      <protection hidden="1"/>
    </xf>
    <xf numFmtId="2" fontId="4" fillId="0" borderId="208" xfId="0" applyNumberFormat="1" applyFont="1" applyFill="1" applyBorder="1" applyAlignment="1" applyProtection="1">
      <alignment horizontal="center" vertical="center"/>
      <protection hidden="1"/>
    </xf>
    <xf numFmtId="2" fontId="4" fillId="0" borderId="119" xfId="0" applyNumberFormat="1" applyFont="1" applyFill="1" applyBorder="1" applyAlignment="1" applyProtection="1">
      <alignment horizontal="center" vertical="center"/>
      <protection hidden="1"/>
    </xf>
    <xf numFmtId="2" fontId="4" fillId="34" borderId="42" xfId="0" applyNumberFormat="1" applyFont="1" applyFill="1" applyBorder="1" applyAlignment="1" applyProtection="1">
      <alignment horizontal="center" vertical="center"/>
      <protection hidden="1"/>
    </xf>
    <xf numFmtId="2" fontId="4" fillId="34" borderId="23" xfId="0" applyNumberFormat="1" applyFont="1" applyFill="1" applyBorder="1" applyAlignment="1" applyProtection="1">
      <alignment horizontal="center" vertical="center"/>
      <protection hidden="1"/>
    </xf>
    <xf numFmtId="2" fontId="4" fillId="33" borderId="43" xfId="0" applyNumberFormat="1" applyFont="1" applyFill="1" applyBorder="1" applyAlignment="1" applyProtection="1">
      <alignment horizontal="center" vertical="center"/>
      <protection hidden="1"/>
    </xf>
    <xf numFmtId="2" fontId="4" fillId="34" borderId="25" xfId="0" applyNumberFormat="1" applyFont="1" applyFill="1" applyBorder="1" applyAlignment="1" applyProtection="1">
      <alignment horizontal="center" vertical="center"/>
      <protection hidden="1"/>
    </xf>
    <xf numFmtId="2" fontId="4" fillId="0" borderId="209" xfId="0" applyNumberFormat="1" applyFont="1" applyFill="1" applyBorder="1" applyAlignment="1" applyProtection="1">
      <alignment horizontal="center" vertical="center"/>
      <protection hidden="1"/>
    </xf>
    <xf numFmtId="2" fontId="4" fillId="0" borderId="117" xfId="0" applyNumberFormat="1" applyFont="1" applyFill="1" applyBorder="1" applyAlignment="1" applyProtection="1">
      <alignment horizontal="center" vertical="center"/>
      <protection hidden="1"/>
    </xf>
    <xf numFmtId="0" fontId="4" fillId="35" borderId="125"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47" xfId="0" applyFont="1" applyFill="1" applyBorder="1" applyAlignment="1">
      <alignment horizontal="center" vertical="center"/>
    </xf>
    <xf numFmtId="2" fontId="4" fillId="34" borderId="110" xfId="0" applyNumberFormat="1" applyFont="1" applyFill="1" applyBorder="1" applyAlignment="1" applyProtection="1">
      <alignment horizontal="center" vertical="center"/>
      <protection hidden="1"/>
    </xf>
    <xf numFmtId="2" fontId="4" fillId="34" borderId="111" xfId="0" applyNumberFormat="1" applyFont="1" applyFill="1" applyBorder="1" applyAlignment="1" applyProtection="1">
      <alignment horizontal="center" vertical="center"/>
      <protection hidden="1"/>
    </xf>
    <xf numFmtId="2" fontId="4" fillId="33" borderId="113" xfId="0" applyNumberFormat="1" applyFont="1" applyFill="1" applyBorder="1" applyAlignment="1" applyProtection="1">
      <alignment horizontal="center" vertical="center"/>
      <protection hidden="1"/>
    </xf>
    <xf numFmtId="2" fontId="4" fillId="34" borderId="114" xfId="0" applyNumberFormat="1" applyFont="1" applyFill="1" applyBorder="1" applyAlignment="1" applyProtection="1">
      <alignment horizontal="center" vertical="center"/>
      <protection hidden="1"/>
    </xf>
    <xf numFmtId="2" fontId="4" fillId="0" borderId="108" xfId="0" applyNumberFormat="1" applyFont="1" applyFill="1" applyBorder="1" applyAlignment="1" applyProtection="1">
      <alignment horizontal="center" vertical="center"/>
      <protection hidden="1"/>
    </xf>
    <xf numFmtId="2" fontId="4" fillId="0" borderId="88" xfId="0" applyNumberFormat="1" applyFont="1" applyFill="1" applyBorder="1" applyAlignment="1" applyProtection="1">
      <alignment horizontal="center" vertical="center"/>
      <protection hidden="1"/>
    </xf>
    <xf numFmtId="2" fontId="4" fillId="0" borderId="90" xfId="0" applyNumberFormat="1" applyFont="1" applyFill="1" applyBorder="1" applyAlignment="1" applyProtection="1">
      <alignment horizontal="center" vertical="center"/>
      <protection hidden="1"/>
    </xf>
    <xf numFmtId="2" fontId="4" fillId="0" borderId="81" xfId="0" applyNumberFormat="1" applyFont="1" applyFill="1" applyBorder="1" applyAlignment="1" applyProtection="1">
      <alignment horizontal="center" vertical="center"/>
      <protection hidden="1"/>
    </xf>
    <xf numFmtId="0" fontId="0" fillId="0" borderId="24" xfId="0" applyFont="1" applyBorder="1" applyAlignment="1">
      <alignment horizontal="center" vertical="center"/>
    </xf>
    <xf numFmtId="0" fontId="0" fillId="0" borderId="25" xfId="0" applyFont="1" applyBorder="1" applyAlignment="1">
      <alignment horizontal="center" vertical="center"/>
    </xf>
    <xf numFmtId="2" fontId="4" fillId="34" borderId="135" xfId="0" applyNumberFormat="1" applyFont="1" applyFill="1" applyBorder="1" applyAlignment="1" applyProtection="1">
      <alignment horizontal="center" vertical="center"/>
      <protection hidden="1"/>
    </xf>
    <xf numFmtId="2" fontId="4" fillId="34" borderId="136" xfId="0" applyNumberFormat="1" applyFont="1" applyFill="1" applyBorder="1" applyAlignment="1" applyProtection="1">
      <alignment horizontal="center" vertical="center"/>
      <protection hidden="1"/>
    </xf>
    <xf numFmtId="2" fontId="4" fillId="34" borderId="138" xfId="0" applyNumberFormat="1" applyFont="1" applyFill="1" applyBorder="1" applyAlignment="1" applyProtection="1">
      <alignment horizontal="center" vertical="center"/>
      <protection hidden="1"/>
    </xf>
    <xf numFmtId="2" fontId="4" fillId="34" borderId="139" xfId="0" applyNumberFormat="1" applyFont="1" applyFill="1" applyBorder="1" applyAlignment="1" applyProtection="1">
      <alignment horizontal="center" vertical="center"/>
      <protection hidden="1"/>
    </xf>
    <xf numFmtId="0" fontId="4" fillId="0" borderId="144" xfId="0" applyFont="1" applyFill="1" applyBorder="1" applyAlignment="1">
      <alignment horizontal="center" vertical="center"/>
    </xf>
    <xf numFmtId="2" fontId="4" fillId="0" borderId="144" xfId="0" applyNumberFormat="1" applyFont="1" applyFill="1" applyBorder="1" applyAlignment="1">
      <alignment horizontal="center" vertical="center"/>
    </xf>
    <xf numFmtId="2" fontId="0" fillId="0" borderId="145" xfId="0" applyNumberFormat="1" applyFont="1" applyBorder="1" applyAlignment="1">
      <alignment horizontal="center" vertical="center"/>
    </xf>
    <xf numFmtId="2" fontId="0" fillId="0" borderId="139" xfId="0" applyNumberFormat="1" applyFont="1" applyBorder="1" applyAlignment="1">
      <alignment horizontal="center" vertical="center"/>
    </xf>
    <xf numFmtId="2" fontId="4" fillId="0" borderId="126" xfId="0" applyNumberFormat="1" applyFont="1" applyFill="1" applyBorder="1" applyAlignment="1" applyProtection="1">
      <alignment horizontal="center" vertical="center"/>
      <protection hidden="1"/>
    </xf>
    <xf numFmtId="0" fontId="0" fillId="0" borderId="45" xfId="0" applyFont="1" applyBorder="1" applyAlignment="1">
      <alignment horizontal="center" vertical="center"/>
    </xf>
    <xf numFmtId="2" fontId="4" fillId="0" borderId="145" xfId="0" applyNumberFormat="1" applyFont="1" applyFill="1" applyBorder="1" applyAlignment="1">
      <alignment horizontal="center" vertical="center"/>
    </xf>
    <xf numFmtId="2" fontId="4" fillId="0" borderId="139" xfId="0" applyNumberFormat="1" applyFont="1" applyFill="1" applyBorder="1" applyAlignment="1">
      <alignment horizontal="center" vertical="center"/>
    </xf>
    <xf numFmtId="2" fontId="4" fillId="0" borderId="141" xfId="0" applyNumberFormat="1" applyFont="1" applyFill="1" applyBorder="1" applyAlignment="1" applyProtection="1">
      <alignment horizontal="center" vertical="center"/>
      <protection hidden="1"/>
    </xf>
    <xf numFmtId="2" fontId="4" fillId="0" borderId="142" xfId="0" applyNumberFormat="1" applyFont="1" applyFill="1" applyBorder="1" applyAlignment="1" applyProtection="1">
      <alignment horizontal="center" vertical="center"/>
      <protection hidden="1"/>
    </xf>
    <xf numFmtId="2" fontId="4" fillId="0" borderId="143" xfId="0" applyNumberFormat="1" applyFont="1" applyFill="1" applyBorder="1" applyAlignment="1" applyProtection="1">
      <alignment horizontal="center" vertical="center"/>
      <protection hidden="1"/>
    </xf>
    <xf numFmtId="2" fontId="4" fillId="0" borderId="123" xfId="0" applyNumberFormat="1" applyFont="1" applyFill="1" applyBorder="1" applyAlignment="1" applyProtection="1">
      <alignment horizontal="center" vertical="center"/>
      <protection hidden="1"/>
    </xf>
    <xf numFmtId="0" fontId="5" fillId="35" borderId="68"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84" xfId="0" applyFont="1" applyFill="1" applyBorder="1" applyAlignment="1">
      <alignment horizontal="center" vertical="center"/>
    </xf>
    <xf numFmtId="2" fontId="4" fillId="0" borderId="58" xfId="0" applyNumberFormat="1" applyFont="1" applyFill="1" applyBorder="1" applyAlignment="1" applyProtection="1">
      <alignment horizontal="center" vertical="center"/>
      <protection hidden="1"/>
    </xf>
    <xf numFmtId="2" fontId="4" fillId="0" borderId="50" xfId="0" applyNumberFormat="1" applyFont="1" applyFill="1" applyBorder="1" applyAlignment="1" applyProtection="1">
      <alignment horizontal="center" vertical="center"/>
      <protection hidden="1"/>
    </xf>
    <xf numFmtId="2" fontId="4" fillId="0" borderId="59" xfId="0" applyNumberFormat="1" applyFont="1" applyFill="1" applyBorder="1" applyAlignment="1" applyProtection="1">
      <alignment horizontal="center" vertical="center"/>
      <protection hidden="1"/>
    </xf>
    <xf numFmtId="2" fontId="4" fillId="0" borderId="52" xfId="0" applyNumberFormat="1" applyFont="1" applyFill="1" applyBorder="1" applyAlignment="1" applyProtection="1">
      <alignment horizontal="center" vertical="center"/>
      <protection hidden="1"/>
    </xf>
    <xf numFmtId="0" fontId="5" fillId="35" borderId="210" xfId="0" applyFont="1" applyFill="1" applyBorder="1" applyAlignment="1">
      <alignment horizontal="center" vertical="center"/>
    </xf>
    <xf numFmtId="0" fontId="5" fillId="35" borderId="211" xfId="0" applyFont="1" applyFill="1" applyBorder="1" applyAlignment="1">
      <alignment horizontal="center" vertical="center"/>
    </xf>
    <xf numFmtId="0" fontId="5" fillId="35" borderId="212" xfId="0" applyFont="1" applyFill="1" applyBorder="1" applyAlignment="1">
      <alignment horizontal="center" vertical="center"/>
    </xf>
    <xf numFmtId="49" fontId="3" fillId="35" borderId="213" xfId="0" applyNumberFormat="1" applyFont="1" applyFill="1" applyBorder="1" applyAlignment="1" applyProtection="1">
      <alignment horizontal="center" vertical="center"/>
      <protection hidden="1"/>
    </xf>
    <xf numFmtId="49" fontId="3" fillId="35" borderId="214" xfId="0" applyNumberFormat="1" applyFont="1" applyFill="1" applyBorder="1" applyAlignment="1" applyProtection="1">
      <alignment horizontal="center" vertical="center"/>
      <protection hidden="1"/>
    </xf>
    <xf numFmtId="49" fontId="3" fillId="35" borderId="215" xfId="0" applyNumberFormat="1" applyFont="1" applyFill="1" applyBorder="1" applyAlignment="1" applyProtection="1">
      <alignment horizontal="center" vertical="center"/>
      <protection hidden="1"/>
    </xf>
    <xf numFmtId="49" fontId="4" fillId="0" borderId="216" xfId="0" applyNumberFormat="1" applyFont="1" applyFill="1" applyBorder="1" applyAlignment="1" applyProtection="1">
      <alignment horizontal="center" vertical="center" wrapText="1"/>
      <protection hidden="1"/>
    </xf>
    <xf numFmtId="49" fontId="4" fillId="0" borderId="31" xfId="0" applyNumberFormat="1" applyFont="1" applyFill="1" applyBorder="1" applyAlignment="1" applyProtection="1">
      <alignment horizontal="center" vertical="center" wrapText="1"/>
      <protection hidden="1"/>
    </xf>
    <xf numFmtId="0" fontId="4" fillId="0" borderId="217"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211" xfId="0" applyFont="1" applyFill="1" applyBorder="1" applyAlignment="1" applyProtection="1">
      <alignment horizontal="center" vertical="center" textRotation="90" wrapText="1"/>
      <protection hidden="1"/>
    </xf>
    <xf numFmtId="0" fontId="4" fillId="0" borderId="21" xfId="0" applyFont="1" applyFill="1" applyBorder="1" applyAlignment="1" applyProtection="1">
      <alignment horizontal="center" vertical="center" textRotation="90" wrapText="1"/>
      <protection hidden="1"/>
    </xf>
    <xf numFmtId="0" fontId="4" fillId="0" borderId="216" xfId="0" applyFont="1" applyFill="1" applyBorder="1" applyAlignment="1" applyProtection="1">
      <alignment horizontal="center" vertical="center"/>
      <protection hidden="1"/>
    </xf>
    <xf numFmtId="0" fontId="4" fillId="0" borderId="218" xfId="0" applyFont="1" applyFill="1" applyBorder="1" applyAlignment="1" applyProtection="1">
      <alignment horizontal="center" vertical="center"/>
      <protection hidden="1"/>
    </xf>
    <xf numFmtId="0" fontId="4" fillId="0" borderId="217" xfId="0" applyFont="1" applyFill="1" applyBorder="1" applyAlignment="1" applyProtection="1">
      <alignment horizontal="center" vertical="center"/>
      <protection hidden="1"/>
    </xf>
    <xf numFmtId="2" fontId="4" fillId="0" borderId="216" xfId="0" applyNumberFormat="1" applyFont="1" applyFill="1" applyBorder="1" applyAlignment="1">
      <alignment horizontal="center" vertical="center" textRotation="90" wrapText="1"/>
    </xf>
    <xf numFmtId="2" fontId="4" fillId="0" borderId="218" xfId="0" applyNumberFormat="1" applyFont="1" applyFill="1" applyBorder="1" applyAlignment="1">
      <alignment horizontal="center" vertical="center" textRotation="90" wrapText="1"/>
    </xf>
    <xf numFmtId="2" fontId="4" fillId="0" borderId="217" xfId="0" applyNumberFormat="1" applyFont="1" applyFill="1" applyBorder="1" applyAlignment="1">
      <alignment horizontal="center" vertical="center" textRotation="90" wrapText="1"/>
    </xf>
    <xf numFmtId="0" fontId="0" fillId="0" borderId="31"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32" xfId="0" applyFont="1" applyBorder="1" applyAlignment="1">
      <alignment horizontal="center" vertical="center" textRotation="90" wrapText="1"/>
    </xf>
    <xf numFmtId="0" fontId="4" fillId="0" borderId="218" xfId="0" applyFont="1" applyBorder="1" applyAlignment="1">
      <alignment horizontal="center" vertical="center"/>
    </xf>
    <xf numFmtId="0" fontId="4" fillId="0" borderId="217" xfId="0" applyFont="1" applyBorder="1" applyAlignment="1">
      <alignment horizontal="center" vertical="center"/>
    </xf>
    <xf numFmtId="2" fontId="4" fillId="0" borderId="31" xfId="0" applyNumberFormat="1" applyFont="1" applyFill="1" applyBorder="1" applyAlignment="1">
      <alignment horizontal="center" vertical="center" textRotation="90" wrapText="1"/>
    </xf>
    <xf numFmtId="2" fontId="4" fillId="0" borderId="20" xfId="0" applyNumberFormat="1" applyFont="1" applyFill="1" applyBorder="1" applyAlignment="1">
      <alignment horizontal="center" vertical="center" textRotation="90" wrapText="1"/>
    </xf>
    <xf numFmtId="0" fontId="5" fillId="37" borderId="125" xfId="0" applyNumberFormat="1" applyFont="1" applyFill="1" applyBorder="1" applyAlignment="1">
      <alignment horizontal="center" vertical="center"/>
    </xf>
    <xf numFmtId="0" fontId="5" fillId="37" borderId="12" xfId="0" applyNumberFormat="1" applyFont="1" applyFill="1" applyBorder="1" applyAlignment="1">
      <alignment horizontal="center" vertical="center"/>
    </xf>
    <xf numFmtId="0" fontId="5" fillId="37" borderId="47" xfId="0" applyNumberFormat="1" applyFont="1" applyFill="1" applyBorder="1" applyAlignment="1">
      <alignment horizontal="center" vertical="center"/>
    </xf>
    <xf numFmtId="0" fontId="5" fillId="37" borderId="48" xfId="0" applyNumberFormat="1" applyFont="1" applyFill="1" applyBorder="1" applyAlignment="1">
      <alignment horizontal="center" vertical="center"/>
    </xf>
    <xf numFmtId="0" fontId="5" fillId="37" borderId="10" xfId="0" applyNumberFormat="1" applyFont="1" applyFill="1" applyBorder="1" applyAlignment="1">
      <alignment horizontal="center" vertical="center"/>
    </xf>
    <xf numFmtId="0" fontId="5" fillId="37" borderId="49" xfId="0" applyNumberFormat="1" applyFont="1" applyFill="1" applyBorder="1" applyAlignment="1">
      <alignment horizontal="center" vertical="center"/>
    </xf>
    <xf numFmtId="2" fontId="4" fillId="0" borderId="22" xfId="0" applyNumberFormat="1" applyFont="1" applyFill="1" applyBorder="1" applyAlignment="1" applyProtection="1">
      <alignment horizontal="center" vertical="center"/>
      <protection hidden="1"/>
    </xf>
    <xf numFmtId="2" fontId="4" fillId="0" borderId="20" xfId="0" applyNumberFormat="1" applyFont="1" applyFill="1" applyBorder="1" applyAlignment="1" applyProtection="1">
      <alignment horizontal="center" vertical="center"/>
      <protection hidden="1"/>
    </xf>
    <xf numFmtId="2" fontId="4" fillId="0" borderId="60" xfId="0" applyNumberFormat="1" applyFont="1" applyFill="1" applyBorder="1" applyAlignment="1" applyProtection="1">
      <alignment horizontal="center" vertical="center"/>
      <protection hidden="1"/>
    </xf>
    <xf numFmtId="2" fontId="4" fillId="0" borderId="53" xfId="0" applyNumberFormat="1" applyFont="1" applyFill="1" applyBorder="1" applyAlignment="1" applyProtection="1">
      <alignment horizontal="center" vertical="center"/>
      <protection hidden="1"/>
    </xf>
    <xf numFmtId="2" fontId="4" fillId="0" borderId="61" xfId="0" applyNumberFormat="1" applyFont="1" applyFill="1" applyBorder="1" applyAlignment="1" applyProtection="1">
      <alignment horizontal="center" vertical="center"/>
      <protection hidden="1"/>
    </xf>
    <xf numFmtId="2" fontId="4" fillId="0" borderId="31" xfId="0" applyNumberFormat="1" applyFont="1" applyFill="1" applyBorder="1" applyAlignment="1" applyProtection="1">
      <alignment horizontal="center" vertical="center"/>
      <protection hidden="1"/>
    </xf>
    <xf numFmtId="2" fontId="4" fillId="0" borderId="32" xfId="0" applyNumberFormat="1" applyFont="1" applyFill="1" applyBorder="1" applyAlignment="1" applyProtection="1">
      <alignment horizontal="center" vertical="center"/>
      <protection hidden="1"/>
    </xf>
    <xf numFmtId="2" fontId="4" fillId="0" borderId="70" xfId="0" applyNumberFormat="1" applyFont="1" applyFill="1" applyBorder="1" applyAlignment="1" applyProtection="1">
      <alignment horizontal="center" vertical="center"/>
      <protection hidden="1"/>
    </xf>
    <xf numFmtId="2" fontId="4" fillId="0" borderId="71" xfId="0" applyNumberFormat="1" applyFont="1" applyFill="1" applyBorder="1" applyAlignment="1" applyProtection="1">
      <alignment horizontal="center" vertical="center"/>
      <protection hidden="1"/>
    </xf>
    <xf numFmtId="2" fontId="4" fillId="0" borderId="73" xfId="0" applyNumberFormat="1" applyFont="1" applyFill="1" applyBorder="1" applyAlignment="1" applyProtection="1">
      <alignment horizontal="center" vertical="center"/>
      <protection hidden="1"/>
    </xf>
    <xf numFmtId="2" fontId="4" fillId="0" borderId="76" xfId="0" applyNumberFormat="1" applyFont="1" applyFill="1" applyBorder="1" applyAlignment="1" applyProtection="1">
      <alignment horizontal="center" vertical="center"/>
      <protection hidden="1"/>
    </xf>
    <xf numFmtId="2" fontId="4" fillId="0" borderId="102" xfId="0" applyNumberFormat="1" applyFont="1" applyFill="1" applyBorder="1" applyAlignment="1" applyProtection="1">
      <alignment horizontal="center" vertical="center"/>
      <protection hidden="1"/>
    </xf>
    <xf numFmtId="2" fontId="4" fillId="0" borderId="78" xfId="0" applyNumberFormat="1" applyFont="1" applyFill="1" applyBorder="1" applyAlignment="1" applyProtection="1">
      <alignment horizontal="center" vertical="center"/>
      <protection hidden="1"/>
    </xf>
    <xf numFmtId="2" fontId="4" fillId="0" borderId="79" xfId="0" applyNumberFormat="1" applyFont="1" applyFill="1" applyBorder="1" applyAlignment="1" applyProtection="1">
      <alignment horizontal="center" vertical="center"/>
      <protection hidden="1"/>
    </xf>
    <xf numFmtId="2" fontId="4" fillId="0" borderId="80" xfId="0" applyNumberFormat="1" applyFont="1" applyFill="1" applyBorder="1" applyAlignment="1" applyProtection="1">
      <alignment horizontal="center" vertical="center"/>
      <protection hidden="1"/>
    </xf>
    <xf numFmtId="2" fontId="4" fillId="0" borderId="101" xfId="0" applyNumberFormat="1" applyFont="1" applyFill="1" applyBorder="1" applyAlignment="1" applyProtection="1">
      <alignment horizontal="center" vertical="center"/>
      <protection hidden="1"/>
    </xf>
    <xf numFmtId="2" fontId="4" fillId="0" borderId="103" xfId="0" applyNumberFormat="1" applyFont="1" applyFill="1" applyBorder="1" applyAlignment="1" applyProtection="1">
      <alignment horizontal="center" vertical="center"/>
      <protection hidden="1"/>
    </xf>
    <xf numFmtId="0" fontId="5" fillId="37" borderId="210" xfId="0" applyNumberFormat="1" applyFont="1" applyFill="1" applyBorder="1" applyAlignment="1">
      <alignment horizontal="center" vertical="center"/>
    </xf>
    <xf numFmtId="0" fontId="5" fillId="37" borderId="211" xfId="0" applyNumberFormat="1" applyFont="1" applyFill="1" applyBorder="1" applyAlignment="1">
      <alignment horizontal="center" vertical="center"/>
    </xf>
    <xf numFmtId="0" fontId="5" fillId="37" borderId="212" xfId="0" applyNumberFormat="1" applyFont="1" applyFill="1" applyBorder="1" applyAlignment="1">
      <alignment horizontal="center" vertical="center"/>
    </xf>
    <xf numFmtId="49" fontId="3" fillId="37" borderId="213" xfId="0" applyNumberFormat="1" applyFont="1" applyFill="1" applyBorder="1" applyAlignment="1" applyProtection="1">
      <alignment horizontal="center" vertical="center"/>
      <protection hidden="1"/>
    </xf>
    <xf numFmtId="49" fontId="3" fillId="37" borderId="214" xfId="0" applyNumberFormat="1" applyFont="1" applyFill="1" applyBorder="1" applyAlignment="1" applyProtection="1">
      <alignment horizontal="center" vertical="center"/>
      <protection hidden="1"/>
    </xf>
    <xf numFmtId="49" fontId="3" fillId="37" borderId="215" xfId="0" applyNumberFormat="1" applyFont="1" applyFill="1" applyBorder="1" applyAlignment="1" applyProtection="1">
      <alignment horizontal="center" vertical="center"/>
      <protection hidden="1"/>
    </xf>
    <xf numFmtId="49" fontId="4" fillId="0" borderId="69" xfId="0" applyNumberFormat="1" applyFont="1" applyFill="1" applyBorder="1" applyAlignment="1" applyProtection="1">
      <alignment horizontal="center" vertical="center" wrapText="1"/>
      <protection hidden="1"/>
    </xf>
    <xf numFmtId="0" fontId="4" fillId="0" borderId="218"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219" xfId="0" applyFont="1" applyFill="1" applyBorder="1" applyAlignment="1" applyProtection="1">
      <alignment horizontal="center" vertical="center" textRotation="90" wrapText="1"/>
      <protection hidden="1"/>
    </xf>
    <xf numFmtId="0" fontId="4" fillId="0" borderId="220" xfId="0" applyFont="1" applyFill="1" applyBorder="1" applyAlignment="1" applyProtection="1">
      <alignment horizontal="center" vertical="center" textRotation="90" wrapText="1"/>
      <protection hidden="1"/>
    </xf>
    <xf numFmtId="0" fontId="0" fillId="0" borderId="69"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14" xfId="0" applyFont="1" applyBorder="1" applyAlignment="1">
      <alignment horizontal="center" vertical="center" textRotation="90" wrapText="1"/>
    </xf>
    <xf numFmtId="2" fontId="4" fillId="0" borderId="221" xfId="0" applyNumberFormat="1" applyFont="1" applyFill="1" applyBorder="1" applyAlignment="1">
      <alignment horizontal="center" vertical="center" textRotation="90" wrapText="1"/>
    </xf>
    <xf numFmtId="2" fontId="4" fillId="0" borderId="13" xfId="0" applyNumberFormat="1" applyFont="1" applyFill="1" applyBorder="1" applyAlignment="1">
      <alignment horizontal="center" vertical="center" textRotation="90" wrapText="1"/>
    </xf>
    <xf numFmtId="0" fontId="4" fillId="0" borderId="222" xfId="0" applyFont="1" applyFill="1" applyBorder="1" applyAlignment="1" applyProtection="1">
      <alignment horizontal="center" vertical="center"/>
      <protection hidden="1"/>
    </xf>
    <xf numFmtId="2" fontId="4" fillId="0" borderId="87" xfId="0" applyNumberFormat="1" applyFont="1" applyFill="1" applyBorder="1" applyAlignment="1" applyProtection="1">
      <alignment horizontal="center" vertical="center"/>
      <protection hidden="1"/>
    </xf>
    <xf numFmtId="2" fontId="4" fillId="0" borderId="33" xfId="0" applyNumberFormat="1" applyFont="1" applyFill="1" applyBorder="1" applyAlignment="1" applyProtection="1">
      <alignment horizontal="center" vertical="center"/>
      <protection hidden="1"/>
    </xf>
    <xf numFmtId="2" fontId="4" fillId="0" borderId="17" xfId="0" applyNumberFormat="1" applyFont="1" applyFill="1" applyBorder="1" applyAlignment="1" applyProtection="1">
      <alignment horizontal="center" vertical="center"/>
      <protection hidden="1"/>
    </xf>
    <xf numFmtId="2" fontId="4" fillId="0" borderId="34" xfId="0" applyNumberFormat="1" applyFont="1" applyFill="1" applyBorder="1" applyAlignment="1" applyProtection="1">
      <alignment horizontal="center" vertical="center"/>
      <protection hidden="1"/>
    </xf>
    <xf numFmtId="2" fontId="4" fillId="0" borderId="165" xfId="0" applyNumberFormat="1" applyFont="1" applyFill="1" applyBorder="1" applyAlignment="1" applyProtection="1">
      <alignment horizontal="center" vertical="center"/>
      <protection hidden="1"/>
    </xf>
    <xf numFmtId="2" fontId="4" fillId="0" borderId="55" xfId="0" applyNumberFormat="1" applyFont="1" applyFill="1" applyBorder="1" applyAlignment="1" applyProtection="1">
      <alignment horizontal="center" vertical="center"/>
      <protection hidden="1"/>
    </xf>
    <xf numFmtId="2" fontId="4" fillId="0" borderId="19" xfId="0" applyNumberFormat="1" applyFont="1" applyFill="1" applyBorder="1" applyAlignment="1" applyProtection="1">
      <alignment horizontal="center" vertical="center"/>
      <protection hidden="1"/>
    </xf>
    <xf numFmtId="180" fontId="4" fillId="0" borderId="78" xfId="0" applyNumberFormat="1" applyFont="1" applyFill="1" applyBorder="1" applyAlignment="1" applyProtection="1">
      <alignment horizontal="center" vertical="center"/>
      <protection hidden="1"/>
    </xf>
    <xf numFmtId="180" fontId="4" fillId="0" borderId="79" xfId="0" applyNumberFormat="1" applyFont="1" applyFill="1" applyBorder="1" applyAlignment="1" applyProtection="1">
      <alignment horizontal="center" vertical="center"/>
      <protection hidden="1"/>
    </xf>
    <xf numFmtId="180" fontId="4" fillId="0" borderId="80" xfId="0" applyNumberFormat="1" applyFont="1" applyFill="1" applyBorder="1" applyAlignment="1" applyProtection="1">
      <alignment horizontal="center" vertical="center"/>
      <protection hidden="1"/>
    </xf>
    <xf numFmtId="180" fontId="4" fillId="0" borderId="70" xfId="0" applyNumberFormat="1" applyFont="1" applyFill="1" applyBorder="1" applyAlignment="1" applyProtection="1">
      <alignment horizontal="center" vertical="center"/>
      <protection hidden="1"/>
    </xf>
    <xf numFmtId="180" fontId="4" fillId="0" borderId="71" xfId="0" applyNumberFormat="1" applyFont="1" applyFill="1" applyBorder="1" applyAlignment="1" applyProtection="1">
      <alignment horizontal="center" vertical="center"/>
      <protection hidden="1"/>
    </xf>
    <xf numFmtId="180" fontId="4" fillId="0" borderId="73" xfId="0" applyNumberFormat="1" applyFont="1" applyFill="1" applyBorder="1" applyAlignment="1" applyProtection="1">
      <alignment horizontal="center" vertical="center"/>
      <protection hidden="1"/>
    </xf>
    <xf numFmtId="180" fontId="4" fillId="0" borderId="87" xfId="0" applyNumberFormat="1" applyFont="1" applyFill="1" applyBorder="1" applyAlignment="1" applyProtection="1">
      <alignment horizontal="center" vertical="center"/>
      <protection hidden="1"/>
    </xf>
    <xf numFmtId="180" fontId="4" fillId="0" borderId="88" xfId="0" applyNumberFormat="1" applyFont="1" applyFill="1" applyBorder="1" applyAlignment="1" applyProtection="1">
      <alignment horizontal="center" vertical="center"/>
      <protection hidden="1"/>
    </xf>
    <xf numFmtId="180" fontId="4" fillId="0" borderId="90" xfId="0" applyNumberFormat="1" applyFont="1" applyFill="1" applyBorder="1" applyAlignment="1" applyProtection="1">
      <alignment horizontal="center" vertical="center"/>
      <protection hidden="1"/>
    </xf>
    <xf numFmtId="180" fontId="4" fillId="0" borderId="60" xfId="0" applyNumberFormat="1" applyFont="1" applyFill="1" applyBorder="1" applyAlignment="1" applyProtection="1">
      <alignment horizontal="center" vertical="center"/>
      <protection hidden="1"/>
    </xf>
    <xf numFmtId="180" fontId="4" fillId="0" borderId="53" xfId="0" applyNumberFormat="1" applyFont="1" applyFill="1" applyBorder="1" applyAlignment="1" applyProtection="1">
      <alignment horizontal="center" vertical="center"/>
      <protection hidden="1"/>
    </xf>
    <xf numFmtId="180" fontId="4" fillId="0" borderId="61" xfId="0" applyNumberFormat="1" applyFont="1" applyFill="1" applyBorder="1" applyAlignment="1" applyProtection="1">
      <alignment horizontal="center" vertical="center"/>
      <protection hidden="1"/>
    </xf>
    <xf numFmtId="180" fontId="4" fillId="0" borderId="58" xfId="0" applyNumberFormat="1" applyFont="1" applyFill="1" applyBorder="1" applyAlignment="1" applyProtection="1">
      <alignment horizontal="center" vertical="center"/>
      <protection hidden="1"/>
    </xf>
    <xf numFmtId="180" fontId="4" fillId="0" borderId="50" xfId="0" applyNumberFormat="1" applyFont="1" applyFill="1" applyBorder="1" applyAlignment="1" applyProtection="1">
      <alignment horizontal="center" vertical="center"/>
      <protection hidden="1"/>
    </xf>
    <xf numFmtId="180" fontId="4" fillId="0" borderId="59" xfId="0" applyNumberFormat="1" applyFont="1" applyFill="1" applyBorder="1" applyAlignment="1" applyProtection="1">
      <alignment horizontal="center" vertical="center"/>
      <protection hidden="1"/>
    </xf>
    <xf numFmtId="180" fontId="4" fillId="0" borderId="33" xfId="0" applyNumberFormat="1" applyFont="1" applyFill="1" applyBorder="1" applyAlignment="1" applyProtection="1">
      <alignment horizontal="center" vertical="center"/>
      <protection hidden="1"/>
    </xf>
    <xf numFmtId="180" fontId="4" fillId="0" borderId="17" xfId="0" applyNumberFormat="1" applyFont="1" applyFill="1" applyBorder="1" applyAlignment="1" applyProtection="1">
      <alignment horizontal="center" vertical="center"/>
      <protection hidden="1"/>
    </xf>
    <xf numFmtId="180" fontId="4" fillId="0" borderId="34" xfId="0" applyNumberFormat="1" applyFont="1" applyFill="1" applyBorder="1" applyAlignment="1" applyProtection="1">
      <alignment horizontal="center" vertical="center"/>
      <protection hidden="1"/>
    </xf>
    <xf numFmtId="180" fontId="4" fillId="0" borderId="40" xfId="0" applyNumberFormat="1" applyFont="1" applyFill="1" applyBorder="1" applyAlignment="1" applyProtection="1">
      <alignment horizontal="center" vertical="center"/>
      <protection hidden="1"/>
    </xf>
    <xf numFmtId="180" fontId="4" fillId="0" borderId="26" xfId="0" applyNumberFormat="1" applyFont="1" applyFill="1" applyBorder="1" applyAlignment="1" applyProtection="1">
      <alignment horizontal="center" vertical="center"/>
      <protection hidden="1"/>
    </xf>
    <xf numFmtId="180" fontId="4" fillId="0" borderId="41" xfId="0" applyNumberFormat="1" applyFont="1" applyFill="1" applyBorder="1" applyAlignment="1" applyProtection="1">
      <alignment horizontal="center" vertical="center"/>
      <protection hidden="1"/>
    </xf>
    <xf numFmtId="2" fontId="4" fillId="0" borderId="157" xfId="0" applyNumberFormat="1" applyFont="1" applyFill="1" applyBorder="1" applyAlignment="1" applyProtection="1">
      <alignment horizontal="center" vertical="center"/>
      <protection hidden="1"/>
    </xf>
    <xf numFmtId="2" fontId="4" fillId="0" borderId="158" xfId="0" applyNumberFormat="1" applyFont="1" applyFill="1" applyBorder="1" applyAlignment="1" applyProtection="1">
      <alignment horizontal="center" vertical="center"/>
      <protection hidden="1"/>
    </xf>
    <xf numFmtId="49" fontId="4" fillId="0" borderId="0" xfId="0" applyNumberFormat="1" applyFont="1" applyFill="1" applyBorder="1" applyAlignment="1" applyProtection="1">
      <alignment horizontal="left" vertical="center"/>
      <protection hidden="1"/>
    </xf>
    <xf numFmtId="0" fontId="4" fillId="0" borderId="0" xfId="0" applyNumberFormat="1" applyFont="1" applyFill="1" applyBorder="1" applyAlignment="1" applyProtection="1">
      <alignment horizontal="left" vertical="center" wrapText="1"/>
      <protection hidden="1"/>
    </xf>
    <xf numFmtId="0" fontId="5" fillId="37" borderId="223" xfId="0" applyNumberFormat="1" applyFont="1" applyFill="1" applyBorder="1" applyAlignment="1">
      <alignment horizontal="center" vertical="center"/>
    </xf>
    <xf numFmtId="0" fontId="0" fillId="0" borderId="12" xfId="0" applyBorder="1" applyAlignment="1">
      <alignment/>
    </xf>
    <xf numFmtId="0" fontId="0" fillId="0" borderId="24" xfId="0" applyBorder="1" applyAlignment="1">
      <alignment/>
    </xf>
    <xf numFmtId="0" fontId="0" fillId="0" borderId="47" xfId="0" applyBorder="1" applyAlignment="1">
      <alignment/>
    </xf>
    <xf numFmtId="0" fontId="0" fillId="0" borderId="21" xfId="0" applyBorder="1" applyAlignment="1">
      <alignment/>
    </xf>
    <xf numFmtId="0" fontId="0" fillId="0" borderId="69"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14" xfId="0" applyFont="1" applyBorder="1" applyAlignment="1">
      <alignment horizontal="center" vertical="center" textRotation="90" wrapText="1"/>
    </xf>
    <xf numFmtId="2" fontId="4" fillId="0" borderId="124" xfId="0" applyNumberFormat="1" applyFont="1" applyFill="1" applyBorder="1" applyAlignment="1" applyProtection="1">
      <alignment horizontal="center" vertical="center"/>
      <protection hidden="1"/>
    </xf>
    <xf numFmtId="2" fontId="4" fillId="0" borderId="38" xfId="0" applyNumberFormat="1" applyFont="1" applyFill="1" applyBorder="1" applyAlignment="1" applyProtection="1">
      <alignment horizontal="center" vertical="center"/>
      <protection hidden="1"/>
    </xf>
    <xf numFmtId="2" fontId="4" fillId="0" borderId="30" xfId="0" applyNumberFormat="1" applyFont="1" applyFill="1" applyBorder="1" applyAlignment="1" applyProtection="1">
      <alignment horizontal="center" vertical="center"/>
      <protection hidden="1"/>
    </xf>
    <xf numFmtId="2" fontId="4" fillId="0" borderId="125" xfId="0" applyNumberFormat="1" applyFont="1" applyFill="1" applyBorder="1" applyAlignment="1" applyProtection="1">
      <alignment horizontal="center" vertical="center"/>
      <protection hidden="1"/>
    </xf>
    <xf numFmtId="2" fontId="4" fillId="0" borderId="12" xfId="0" applyNumberFormat="1" applyFont="1" applyFill="1" applyBorder="1" applyAlignment="1" applyProtection="1">
      <alignment horizontal="center" vertical="center"/>
      <protection hidden="1"/>
    </xf>
    <xf numFmtId="2" fontId="4" fillId="0" borderId="47" xfId="0" applyNumberFormat="1" applyFont="1" applyFill="1" applyBorder="1" applyAlignment="1" applyProtection="1">
      <alignment horizontal="center" vertical="center"/>
      <protection hidden="1"/>
    </xf>
    <xf numFmtId="0" fontId="0" fillId="0" borderId="0" xfId="0" applyBorder="1" applyAlignment="1">
      <alignment/>
    </xf>
    <xf numFmtId="2" fontId="4" fillId="0" borderId="46" xfId="0" applyNumberFormat="1" applyFont="1" applyFill="1" applyBorder="1" applyAlignment="1" applyProtection="1">
      <alignment horizontal="center" vertical="center"/>
      <protection hidden="1"/>
    </xf>
    <xf numFmtId="0" fontId="5" fillId="37" borderId="46" xfId="0" applyNumberFormat="1" applyFont="1" applyFill="1" applyBorder="1" applyAlignment="1">
      <alignment horizontal="center" vertical="center"/>
    </xf>
    <xf numFmtId="0" fontId="0" fillId="0" borderId="11" xfId="0" applyBorder="1" applyAlignment="1">
      <alignment/>
    </xf>
    <xf numFmtId="0" fontId="5" fillId="37" borderId="81" xfId="0" applyNumberFormat="1" applyFont="1" applyFill="1" applyBorder="1" applyAlignment="1">
      <alignment horizontal="center" vertical="center"/>
    </xf>
    <xf numFmtId="0" fontId="0" fillId="0" borderId="45" xfId="0" applyBorder="1" applyAlignment="1">
      <alignment/>
    </xf>
    <xf numFmtId="2" fontId="4" fillId="0" borderId="37" xfId="0" applyNumberFormat="1" applyFont="1" applyFill="1" applyBorder="1" applyAlignment="1" applyProtection="1">
      <alignment horizontal="center" vertical="center"/>
      <protection hidden="1"/>
    </xf>
    <xf numFmtId="2" fontId="4" fillId="0" borderId="72" xfId="0" applyNumberFormat="1" applyFont="1" applyFill="1" applyBorder="1" applyAlignment="1" applyProtection="1">
      <alignment horizontal="center" vertical="center"/>
      <protection hidden="1"/>
    </xf>
    <xf numFmtId="2" fontId="4" fillId="0" borderId="224" xfId="0" applyNumberFormat="1" applyFont="1" applyFill="1" applyBorder="1" applyAlignment="1" applyProtection="1">
      <alignment horizontal="center" vertical="center"/>
      <protection hidden="1"/>
    </xf>
    <xf numFmtId="2" fontId="4" fillId="0" borderId="225" xfId="0" applyNumberFormat="1" applyFont="1" applyFill="1" applyBorder="1" applyAlignment="1" applyProtection="1">
      <alignment horizontal="center" vertical="center"/>
      <protection hidden="1"/>
    </xf>
    <xf numFmtId="2" fontId="4" fillId="0" borderId="226" xfId="0" applyNumberFormat="1" applyFont="1" applyFill="1" applyBorder="1" applyAlignment="1" applyProtection="1">
      <alignment horizontal="center" vertical="center"/>
      <protection hidden="1"/>
    </xf>
    <xf numFmtId="2" fontId="4" fillId="0" borderId="227" xfId="0" applyNumberFormat="1" applyFont="1" applyFill="1" applyBorder="1" applyAlignment="1" applyProtection="1">
      <alignment horizontal="center" vertical="center"/>
      <protection hidden="1"/>
    </xf>
    <xf numFmtId="2" fontId="4" fillId="0" borderId="228" xfId="0" applyNumberFormat="1" applyFont="1" applyFill="1" applyBorder="1" applyAlignment="1" applyProtection="1">
      <alignment horizontal="center" vertical="center"/>
      <protection hidden="1"/>
    </xf>
    <xf numFmtId="2" fontId="4" fillId="0" borderId="229" xfId="0" applyNumberFormat="1" applyFont="1" applyFill="1" applyBorder="1" applyAlignment="1" applyProtection="1">
      <alignment horizontal="center" vertical="center"/>
      <protection hidden="1"/>
    </xf>
    <xf numFmtId="2" fontId="4" fillId="0" borderId="230" xfId="0" applyNumberFormat="1" applyFont="1" applyFill="1" applyBorder="1" applyAlignment="1" applyProtection="1">
      <alignment horizontal="center" vertical="center"/>
      <protection hidden="1"/>
    </xf>
    <xf numFmtId="2" fontId="4" fillId="0" borderId="231" xfId="0" applyNumberFormat="1" applyFont="1" applyFill="1" applyBorder="1" applyAlignment="1" applyProtection="1">
      <alignment horizontal="center" vertical="center"/>
      <protection hidden="1"/>
    </xf>
    <xf numFmtId="2" fontId="4" fillId="0" borderId="232" xfId="0" applyNumberFormat="1" applyFont="1" applyFill="1" applyBorder="1" applyAlignment="1" applyProtection="1">
      <alignment horizontal="center" vertical="center"/>
      <protection hidden="1"/>
    </xf>
    <xf numFmtId="2" fontId="4" fillId="0" borderId="233" xfId="0" applyNumberFormat="1" applyFont="1" applyFill="1" applyBorder="1" applyAlignment="1" applyProtection="1">
      <alignment horizontal="center" vertical="center"/>
      <protection hidden="1"/>
    </xf>
    <xf numFmtId="0" fontId="0" fillId="0" borderId="0" xfId="0" applyAlignment="1">
      <alignment vertical="center"/>
    </xf>
    <xf numFmtId="0" fontId="22" fillId="12" borderId="125" xfId="0" applyFont="1" applyFill="1" applyBorder="1" applyAlignment="1">
      <alignment horizontal="center" vertical="center"/>
    </xf>
    <xf numFmtId="0" fontId="22" fillId="12" borderId="12" xfId="0" applyFont="1" applyFill="1" applyBorder="1" applyAlignment="1">
      <alignment horizontal="center" vertical="center"/>
    </xf>
    <xf numFmtId="0" fontId="22" fillId="12" borderId="47" xfId="0" applyFont="1" applyFill="1" applyBorder="1" applyAlignment="1">
      <alignment horizontal="center" vertical="center"/>
    </xf>
    <xf numFmtId="0" fontId="22" fillId="12" borderId="210" xfId="0" applyFont="1" applyFill="1" applyBorder="1" applyAlignment="1">
      <alignment horizontal="center" vertical="center"/>
    </xf>
    <xf numFmtId="0" fontId="22" fillId="12" borderId="211" xfId="0" applyFont="1" applyFill="1" applyBorder="1" applyAlignment="1">
      <alignment horizontal="center" vertical="center"/>
    </xf>
    <xf numFmtId="0" fontId="22" fillId="12" borderId="212" xfId="0" applyFont="1" applyFill="1" applyBorder="1" applyAlignment="1">
      <alignment horizontal="center" vertical="center"/>
    </xf>
    <xf numFmtId="49" fontId="19" fillId="12" borderId="234" xfId="0" applyNumberFormat="1" applyFont="1" applyFill="1" applyBorder="1" applyAlignment="1">
      <alignment horizontal="center" vertical="center"/>
    </xf>
    <xf numFmtId="49" fontId="19" fillId="12" borderId="235" xfId="0" applyNumberFormat="1" applyFont="1" applyFill="1" applyBorder="1" applyAlignment="1">
      <alignment horizontal="center" vertical="center"/>
    </xf>
    <xf numFmtId="49" fontId="19" fillId="12" borderId="236" xfId="0" applyNumberFormat="1" applyFont="1" applyFill="1" applyBorder="1" applyAlignment="1">
      <alignment horizontal="center" vertical="center"/>
    </xf>
    <xf numFmtId="49" fontId="2" fillId="0" borderId="237" xfId="0" applyNumberFormat="1" applyFont="1" applyFill="1" applyBorder="1" applyAlignment="1">
      <alignment horizontal="center" vertical="center" wrapText="1"/>
    </xf>
    <xf numFmtId="49" fontId="2" fillId="0" borderId="238" xfId="0" applyNumberFormat="1" applyFont="1" applyFill="1" applyBorder="1" applyAlignment="1">
      <alignment horizontal="center" vertical="center" wrapText="1"/>
    </xf>
    <xf numFmtId="0" fontId="20" fillId="0" borderId="239" xfId="0" applyFont="1" applyFill="1" applyBorder="1" applyAlignment="1">
      <alignment horizontal="center" vertical="center" wrapText="1"/>
    </xf>
    <xf numFmtId="0" fontId="20" fillId="0" borderId="240" xfId="0" applyFont="1" applyFill="1" applyBorder="1" applyAlignment="1">
      <alignment horizontal="center" vertical="center" wrapText="1"/>
    </xf>
    <xf numFmtId="0" fontId="2" fillId="0" borderId="241" xfId="0" applyFont="1" applyFill="1" applyBorder="1" applyAlignment="1">
      <alignment horizontal="center"/>
    </xf>
    <xf numFmtId="0" fontId="2" fillId="0" borderId="242" xfId="0" applyFont="1" applyFill="1" applyBorder="1" applyAlignment="1">
      <alignment horizontal="center"/>
    </xf>
    <xf numFmtId="0" fontId="2" fillId="0" borderId="243" xfId="0" applyFont="1" applyFill="1" applyBorder="1" applyAlignment="1">
      <alignment horizontal="center"/>
    </xf>
    <xf numFmtId="2" fontId="2" fillId="0" borderId="244" xfId="0" applyNumberFormat="1" applyFont="1" applyFill="1" applyBorder="1" applyAlignment="1">
      <alignment horizontal="center" vertical="center" textRotation="90" wrapText="1"/>
    </xf>
    <xf numFmtId="2" fontId="2" fillId="0" borderId="245" xfId="0" applyNumberFormat="1" applyFont="1" applyFill="1" applyBorder="1" applyAlignment="1">
      <alignment horizontal="center" vertical="center" textRotation="90" wrapText="1"/>
    </xf>
    <xf numFmtId="2" fontId="2" fillId="0" borderId="246" xfId="0" applyNumberFormat="1" applyFont="1" applyFill="1" applyBorder="1" applyAlignment="1">
      <alignment horizontal="center" vertical="center" textRotation="90" wrapText="1"/>
    </xf>
    <xf numFmtId="2" fontId="2" fillId="0" borderId="247" xfId="0" applyNumberFormat="1" applyFont="1" applyFill="1" applyBorder="1" applyAlignment="1">
      <alignment horizontal="center" vertical="center" textRotation="90" wrapText="1"/>
    </xf>
    <xf numFmtId="2" fontId="2" fillId="0" borderId="248" xfId="0" applyNumberFormat="1" applyFont="1" applyFill="1" applyBorder="1" applyAlignment="1">
      <alignment horizontal="center" vertical="center" textRotation="90" wrapText="1"/>
    </xf>
    <xf numFmtId="2" fontId="2" fillId="0" borderId="249" xfId="0" applyNumberFormat="1" applyFont="1" applyFill="1" applyBorder="1" applyAlignment="1">
      <alignment horizontal="center" vertical="center" textRotation="90" wrapText="1"/>
    </xf>
    <xf numFmtId="0" fontId="2" fillId="0" borderId="250" xfId="0" applyFont="1" applyFill="1" applyBorder="1" applyAlignment="1">
      <alignment horizontal="center"/>
    </xf>
    <xf numFmtId="0" fontId="0" fillId="0" borderId="242" xfId="0" applyFont="1" applyBorder="1" applyAlignment="1">
      <alignment horizontal="center"/>
    </xf>
    <xf numFmtId="0" fontId="0" fillId="0" borderId="243" xfId="0" applyFont="1" applyBorder="1" applyAlignment="1">
      <alignment horizontal="center"/>
    </xf>
    <xf numFmtId="2" fontId="2" fillId="0" borderId="251" xfId="0" applyNumberFormat="1" applyFont="1" applyFill="1" applyBorder="1" applyAlignment="1">
      <alignment horizontal="center" vertical="center" textRotation="90" wrapText="1"/>
    </xf>
    <xf numFmtId="2" fontId="2" fillId="0" borderId="252" xfId="0" applyNumberFormat="1" applyFont="1" applyFill="1" applyBorder="1" applyAlignment="1">
      <alignment horizontal="center" vertical="center" textRotation="90" wrapText="1"/>
    </xf>
    <xf numFmtId="2" fontId="2" fillId="0" borderId="253" xfId="0" applyNumberFormat="1" applyFont="1" applyFill="1" applyBorder="1" applyAlignment="1">
      <alignment horizontal="center" vertical="center" textRotation="90" wrapText="1"/>
    </xf>
    <xf numFmtId="2" fontId="2" fillId="0" borderId="82" xfId="0" applyNumberFormat="1" applyFont="1" applyFill="1" applyBorder="1" applyAlignment="1">
      <alignment horizontal="center" vertical="center"/>
    </xf>
    <xf numFmtId="2" fontId="2" fillId="0" borderId="83" xfId="0" applyNumberFormat="1" applyFont="1" applyFill="1" applyBorder="1" applyAlignment="1">
      <alignment horizontal="center" vertical="center"/>
    </xf>
    <xf numFmtId="2" fontId="2" fillId="0" borderId="84" xfId="0" applyNumberFormat="1" applyFont="1" applyFill="1" applyBorder="1" applyAlignment="1">
      <alignment horizontal="center" vertical="center"/>
    </xf>
    <xf numFmtId="2" fontId="2" fillId="0" borderId="165" xfId="0" applyNumberFormat="1" applyFont="1" applyFill="1" applyBorder="1" applyAlignment="1">
      <alignment horizontal="center" vertical="center"/>
    </xf>
    <xf numFmtId="2" fontId="2" fillId="0" borderId="85" xfId="0" applyNumberFormat="1" applyFont="1" applyFill="1" applyBorder="1" applyAlignment="1">
      <alignment horizontal="center" vertical="center"/>
    </xf>
    <xf numFmtId="2" fontId="2" fillId="0" borderId="27" xfId="0" applyNumberFormat="1" applyFont="1" applyFill="1" applyBorder="1" applyAlignment="1">
      <alignment horizontal="center" vertical="center"/>
    </xf>
    <xf numFmtId="2" fontId="2" fillId="0" borderId="44" xfId="0" applyNumberFormat="1" applyFont="1" applyFill="1" applyBorder="1" applyAlignment="1">
      <alignment horizontal="center" vertical="center"/>
    </xf>
    <xf numFmtId="2" fontId="2" fillId="0" borderId="28" xfId="0" applyNumberFormat="1" applyFont="1" applyFill="1" applyBorder="1" applyAlignment="1">
      <alignment horizontal="center" vertical="center"/>
    </xf>
    <xf numFmtId="2" fontId="2" fillId="0" borderId="86" xfId="0" applyNumberFormat="1" applyFont="1" applyFill="1" applyBorder="1" applyAlignment="1">
      <alignment horizontal="center" vertical="center"/>
    </xf>
    <xf numFmtId="2" fontId="2" fillId="0" borderId="18" xfId="0" applyNumberFormat="1" applyFont="1" applyFill="1" applyBorder="1" applyAlignment="1">
      <alignment horizontal="center" vertical="center"/>
    </xf>
    <xf numFmtId="2" fontId="2" fillId="0" borderId="36" xfId="0" applyNumberFormat="1" applyFont="1" applyFill="1" applyBorder="1" applyAlignment="1">
      <alignment horizontal="center" vertical="center"/>
    </xf>
    <xf numFmtId="2" fontId="2" fillId="0" borderId="19" xfId="0" applyNumberFormat="1"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47" xfId="0" applyFont="1" applyFill="1" applyBorder="1" applyAlignment="1">
      <alignment horizontal="center" vertical="center"/>
    </xf>
    <xf numFmtId="2" fontId="2" fillId="0" borderId="125"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xf numFmtId="2" fontId="2" fillId="0" borderId="47"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4" fontId="2" fillId="0" borderId="144" xfId="0" applyNumberFormat="1" applyFont="1" applyFill="1" applyBorder="1" applyAlignment="1">
      <alignment horizontal="center" vertical="center"/>
    </xf>
    <xf numFmtId="4" fontId="2" fillId="0" borderId="145" xfId="0" applyNumberFormat="1" applyFont="1" applyFill="1" applyBorder="1" applyAlignment="1">
      <alignment horizontal="center" vertical="center"/>
    </xf>
    <xf numFmtId="4" fontId="2" fillId="0" borderId="146" xfId="0" applyNumberFormat="1" applyFont="1" applyFill="1" applyBorder="1" applyAlignment="1">
      <alignment horizontal="center" vertical="center"/>
    </xf>
    <xf numFmtId="2" fontId="2" fillId="0" borderId="144" xfId="0" applyNumberFormat="1" applyFont="1" applyFill="1" applyBorder="1" applyAlignment="1">
      <alignment horizontal="center" vertical="center"/>
    </xf>
    <xf numFmtId="2" fontId="2" fillId="0" borderId="145" xfId="0" applyNumberFormat="1" applyFont="1" applyFill="1" applyBorder="1" applyAlignment="1">
      <alignment horizontal="center" vertical="center"/>
    </xf>
    <xf numFmtId="2" fontId="2" fillId="0" borderId="139" xfId="0" applyNumberFormat="1" applyFont="1" applyFill="1" applyBorder="1" applyAlignment="1">
      <alignment horizontal="center" vertical="center"/>
    </xf>
    <xf numFmtId="2" fontId="2" fillId="0" borderId="109" xfId="0" applyNumberFormat="1" applyFont="1" applyFill="1" applyBorder="1" applyAlignment="1">
      <alignment horizontal="center" vertical="center"/>
    </xf>
    <xf numFmtId="2" fontId="2" fillId="0" borderId="54" xfId="0" applyNumberFormat="1" applyFont="1" applyFill="1" applyBorder="1" applyAlignment="1">
      <alignment horizontal="center" vertical="center"/>
    </xf>
    <xf numFmtId="2" fontId="2" fillId="0" borderId="63" xfId="0" applyNumberFormat="1" applyFont="1" applyFill="1" applyBorder="1" applyAlignment="1">
      <alignment horizontal="center" vertical="center"/>
    </xf>
    <xf numFmtId="2" fontId="2" fillId="0" borderId="55" xfId="0" applyNumberFormat="1" applyFont="1" applyFill="1" applyBorder="1" applyAlignment="1">
      <alignment horizontal="center" vertical="center"/>
    </xf>
    <xf numFmtId="2" fontId="2" fillId="0" borderId="104" xfId="0" applyNumberFormat="1" applyFont="1" applyFill="1" applyBorder="1" applyAlignment="1">
      <alignment horizontal="center" vertical="center"/>
    </xf>
    <xf numFmtId="2" fontId="2" fillId="0" borderId="51" xfId="0" applyNumberFormat="1" applyFont="1" applyFill="1" applyBorder="1" applyAlignment="1">
      <alignment horizontal="center" vertical="center"/>
    </xf>
    <xf numFmtId="2" fontId="2" fillId="0" borderId="62" xfId="0" applyNumberFormat="1" applyFont="1" applyFill="1" applyBorder="1" applyAlignment="1">
      <alignment horizontal="center" vertical="center"/>
    </xf>
    <xf numFmtId="2" fontId="2" fillId="0" borderId="52" xfId="0" applyNumberFormat="1" applyFont="1" applyFill="1" applyBorder="1" applyAlignment="1">
      <alignment horizontal="center" vertical="center"/>
    </xf>
    <xf numFmtId="2" fontId="2" fillId="0" borderId="254" xfId="0" applyNumberFormat="1" applyFont="1" applyFill="1" applyBorder="1" applyAlignment="1">
      <alignment horizontal="center" vertical="center"/>
    </xf>
    <xf numFmtId="2" fontId="2" fillId="0" borderId="170" xfId="0" applyNumberFormat="1" applyFont="1" applyFill="1" applyBorder="1" applyAlignment="1">
      <alignment horizontal="center" vertical="center"/>
    </xf>
    <xf numFmtId="2" fontId="2" fillId="0" borderId="171" xfId="0" applyNumberFormat="1" applyFont="1" applyFill="1" applyBorder="1" applyAlignment="1">
      <alignment horizontal="center" vertical="center"/>
    </xf>
    <xf numFmtId="2" fontId="2" fillId="0" borderId="172" xfId="0" applyNumberFormat="1" applyFont="1" applyFill="1" applyBorder="1" applyAlignment="1">
      <alignment horizontal="center" vertical="center"/>
    </xf>
    <xf numFmtId="2" fontId="2" fillId="0" borderId="184" xfId="0" applyNumberFormat="1" applyFont="1" applyFill="1" applyBorder="1" applyAlignment="1">
      <alignment horizontal="center" vertical="center"/>
    </xf>
    <xf numFmtId="2" fontId="2" fillId="0" borderId="182" xfId="0" applyNumberFormat="1" applyFont="1" applyFill="1" applyBorder="1" applyAlignment="1">
      <alignment horizontal="center" vertical="center"/>
    </xf>
    <xf numFmtId="2" fontId="2" fillId="0" borderId="255" xfId="0" applyNumberFormat="1" applyFont="1" applyFill="1" applyBorder="1" applyAlignment="1">
      <alignment horizontal="center" vertical="center"/>
    </xf>
    <xf numFmtId="2" fontId="2" fillId="0" borderId="185" xfId="0" applyNumberFormat="1" applyFont="1" applyFill="1" applyBorder="1" applyAlignment="1">
      <alignment horizontal="center" vertical="center"/>
    </xf>
    <xf numFmtId="2" fontId="2" fillId="0" borderId="254" xfId="0" applyNumberFormat="1" applyFont="1" applyFill="1" applyBorder="1" applyAlignment="1">
      <alignment horizontal="center" vertical="center"/>
    </xf>
    <xf numFmtId="2" fontId="2" fillId="0" borderId="170" xfId="0" applyNumberFormat="1" applyFont="1" applyFill="1" applyBorder="1" applyAlignment="1">
      <alignment horizontal="center" vertical="center"/>
    </xf>
    <xf numFmtId="2" fontId="2" fillId="0" borderId="171" xfId="0" applyNumberFormat="1" applyFont="1" applyFill="1" applyBorder="1" applyAlignment="1">
      <alignment horizontal="center" vertical="center"/>
    </xf>
    <xf numFmtId="2" fontId="2" fillId="0" borderId="172" xfId="0" applyNumberFormat="1" applyFont="1" applyFill="1" applyBorder="1" applyAlignment="1">
      <alignment horizontal="center" vertical="center"/>
    </xf>
    <xf numFmtId="2" fontId="2" fillId="0" borderId="86" xfId="0" applyNumberFormat="1" applyFont="1" applyFill="1" applyBorder="1" applyAlignment="1">
      <alignment horizontal="center" vertical="center"/>
    </xf>
    <xf numFmtId="2" fontId="2" fillId="0" borderId="18" xfId="0" applyNumberFormat="1" applyFont="1" applyFill="1" applyBorder="1" applyAlignment="1">
      <alignment horizontal="center" vertical="center"/>
    </xf>
    <xf numFmtId="2" fontId="2" fillId="0" borderId="36" xfId="0" applyNumberFormat="1" applyFont="1" applyFill="1" applyBorder="1" applyAlignment="1">
      <alignment horizontal="center" vertical="center"/>
    </xf>
    <xf numFmtId="2" fontId="2" fillId="0" borderId="19" xfId="0" applyNumberFormat="1" applyFont="1" applyFill="1" applyBorder="1" applyAlignment="1">
      <alignment horizontal="center" vertical="center"/>
    </xf>
    <xf numFmtId="2" fontId="2" fillId="0" borderId="141" xfId="0" applyNumberFormat="1" applyFont="1" applyFill="1" applyBorder="1" applyAlignment="1">
      <alignment horizontal="center" vertical="center"/>
    </xf>
    <xf numFmtId="2" fontId="2" fillId="0" borderId="142" xfId="0" applyNumberFormat="1" applyFont="1" applyFill="1" applyBorder="1" applyAlignment="1">
      <alignment horizontal="center" vertical="center"/>
    </xf>
    <xf numFmtId="2" fontId="2" fillId="0" borderId="143" xfId="0" applyNumberFormat="1" applyFont="1" applyFill="1" applyBorder="1" applyAlignment="1">
      <alignment horizontal="center" vertical="center"/>
    </xf>
    <xf numFmtId="2" fontId="2" fillId="0" borderId="123"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49" fontId="0" fillId="0" borderId="0" xfId="0" applyNumberFormat="1" applyFont="1" applyFill="1" applyBorder="1" applyAlignment="1">
      <alignment horizontal="left"/>
    </xf>
    <xf numFmtId="49" fontId="26" fillId="15" borderId="256" xfId="0" applyNumberFormat="1" applyFont="1" applyFill="1" applyBorder="1" applyAlignment="1">
      <alignment horizontal="center" vertical="center"/>
    </xf>
    <xf numFmtId="49" fontId="26" fillId="15" borderId="257" xfId="0" applyNumberFormat="1" applyFont="1" applyFill="1" applyBorder="1" applyAlignment="1">
      <alignment horizontal="center" vertical="center"/>
    </xf>
    <xf numFmtId="49" fontId="26" fillId="15" borderId="258" xfId="0" applyNumberFormat="1" applyFont="1" applyFill="1" applyBorder="1" applyAlignment="1">
      <alignment horizontal="center" vertical="center"/>
    </xf>
    <xf numFmtId="49" fontId="4" fillId="0" borderId="259"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0" borderId="26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10" xfId="0" applyFont="1" applyFill="1" applyBorder="1" applyAlignment="1">
      <alignment horizontal="center" vertical="center"/>
    </xf>
    <xf numFmtId="0" fontId="4" fillId="0" borderId="211" xfId="0" applyFont="1" applyFill="1" applyBorder="1" applyAlignment="1">
      <alignment horizontal="center" vertical="center"/>
    </xf>
    <xf numFmtId="0" fontId="4" fillId="0" borderId="212" xfId="0" applyFont="1" applyFill="1" applyBorder="1" applyAlignment="1">
      <alignment horizontal="center" vertical="center"/>
    </xf>
    <xf numFmtId="2" fontId="4" fillId="0" borderId="261" xfId="0" applyNumberFormat="1" applyFont="1" applyFill="1" applyBorder="1" applyAlignment="1">
      <alignment horizontal="center" vertical="center" textRotation="90" wrapText="1"/>
    </xf>
    <xf numFmtId="2" fontId="4" fillId="0" borderId="223" xfId="0" applyNumberFormat="1" applyFont="1" applyFill="1" applyBorder="1" applyAlignment="1">
      <alignment horizontal="center" vertical="center" textRotation="90" wrapText="1"/>
    </xf>
    <xf numFmtId="2" fontId="4" fillId="0" borderId="262" xfId="0" applyNumberFormat="1" applyFont="1" applyFill="1" applyBorder="1" applyAlignment="1">
      <alignment horizontal="center" vertical="center" textRotation="90" wrapText="1"/>
    </xf>
    <xf numFmtId="2" fontId="4" fillId="0" borderId="77" xfId="0" applyNumberFormat="1" applyFont="1" applyFill="1" applyBorder="1" applyAlignment="1">
      <alignment horizontal="center" vertical="center" textRotation="90" wrapText="1"/>
    </xf>
    <xf numFmtId="2" fontId="4" fillId="0" borderId="0" xfId="0" applyNumberFormat="1" applyFont="1" applyFill="1" applyBorder="1" applyAlignment="1">
      <alignment horizontal="center" vertical="center" textRotation="90" wrapText="1"/>
    </xf>
    <xf numFmtId="2" fontId="4" fillId="0" borderId="66" xfId="0" applyNumberFormat="1" applyFont="1" applyFill="1" applyBorder="1" applyAlignment="1">
      <alignment horizontal="center" vertical="center" textRotation="90" wrapText="1"/>
    </xf>
    <xf numFmtId="2" fontId="4" fillId="0" borderId="68" xfId="0" applyNumberFormat="1" applyFont="1" applyFill="1" applyBorder="1" applyAlignment="1">
      <alignment horizontal="center" vertical="center" textRotation="90" wrapText="1"/>
    </xf>
    <xf numFmtId="2" fontId="4" fillId="0" borderId="21" xfId="0" applyNumberFormat="1" applyFont="1" applyFill="1" applyBorder="1" applyAlignment="1">
      <alignment horizontal="center" vertical="center" textRotation="90" wrapText="1"/>
    </xf>
    <xf numFmtId="2" fontId="4" fillId="0" borderId="22" xfId="0" applyNumberFormat="1" applyFont="1" applyFill="1" applyBorder="1" applyAlignment="1">
      <alignment horizontal="center" vertical="center" textRotation="90" wrapText="1"/>
    </xf>
    <xf numFmtId="0" fontId="5" fillId="3" borderId="12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47" xfId="0" applyFont="1" applyFill="1" applyBorder="1" applyAlignment="1">
      <alignment horizontal="center" vertical="center"/>
    </xf>
    <xf numFmtId="2" fontId="4" fillId="0" borderId="77"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66" xfId="0" applyNumberFormat="1" applyFont="1" applyFill="1" applyBorder="1" applyAlignment="1">
      <alignment horizontal="center" vertical="center"/>
    </xf>
    <xf numFmtId="2" fontId="4" fillId="0" borderId="16" xfId="0" applyNumberFormat="1" applyFont="1" applyFill="1" applyBorder="1" applyAlignment="1">
      <alignment horizontal="center" vertical="center"/>
    </xf>
    <xf numFmtId="2" fontId="4" fillId="0" borderId="187" xfId="0" applyNumberFormat="1" applyFont="1" applyFill="1" applyBorder="1" applyAlignment="1">
      <alignment horizontal="center" vertical="center"/>
    </xf>
    <xf numFmtId="2" fontId="4" fillId="0" borderId="263" xfId="0" applyNumberFormat="1" applyFont="1" applyFill="1" applyBorder="1" applyAlignment="1">
      <alignment horizontal="center" vertical="center"/>
    </xf>
    <xf numFmtId="2" fontId="4" fillId="0" borderId="190" xfId="0" applyNumberFormat="1" applyFont="1" applyFill="1" applyBorder="1" applyAlignment="1">
      <alignment horizontal="center" vertical="center"/>
    </xf>
    <xf numFmtId="2" fontId="4" fillId="0" borderId="189" xfId="0" applyNumberFormat="1" applyFont="1" applyFill="1" applyBorder="1" applyAlignment="1">
      <alignment horizontal="center" vertical="center"/>
    </xf>
    <xf numFmtId="0" fontId="4" fillId="0" borderId="77" xfId="0" applyNumberFormat="1" applyFont="1" applyFill="1" applyBorder="1" applyAlignment="1">
      <alignment horizontal="center" vertical="center"/>
    </xf>
    <xf numFmtId="0" fontId="4" fillId="0" borderId="0"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29" fillId="0" borderId="0" xfId="0" applyFont="1" applyBorder="1" applyAlignment="1">
      <alignment vertical="center"/>
    </xf>
    <xf numFmtId="0" fontId="29" fillId="0" borderId="16" xfId="0" applyFont="1" applyBorder="1" applyAlignment="1">
      <alignment vertical="center"/>
    </xf>
    <xf numFmtId="0" fontId="4" fillId="9" borderId="125"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47" xfId="0" applyFont="1" applyFill="1" applyBorder="1" applyAlignment="1">
      <alignment horizontal="center" vertical="center"/>
    </xf>
    <xf numFmtId="2" fontId="4" fillId="0" borderId="191" xfId="0" applyNumberFormat="1" applyFont="1" applyFill="1" applyBorder="1" applyAlignment="1">
      <alignment horizontal="center" vertical="center"/>
    </xf>
    <xf numFmtId="2" fontId="4" fillId="0" borderId="264" xfId="0" applyNumberFormat="1" applyFont="1" applyFill="1" applyBorder="1" applyAlignment="1">
      <alignment horizontal="center" vertical="center"/>
    </xf>
    <xf numFmtId="2" fontId="4" fillId="0" borderId="195" xfId="0" applyNumberFormat="1" applyFont="1" applyFill="1" applyBorder="1" applyAlignment="1">
      <alignment horizontal="center" vertical="center"/>
    </xf>
    <xf numFmtId="2" fontId="4" fillId="0" borderId="193" xfId="0" applyNumberFormat="1" applyFont="1" applyFill="1" applyBorder="1" applyAlignment="1">
      <alignment horizontal="center" vertical="center"/>
    </xf>
    <xf numFmtId="2" fontId="4" fillId="0" borderId="115" xfId="0" applyNumberFormat="1" applyFont="1" applyFill="1" applyBorder="1" applyAlignment="1">
      <alignment horizontal="center" vertical="center"/>
    </xf>
    <xf numFmtId="2" fontId="4" fillId="0" borderId="100" xfId="0" applyNumberFormat="1" applyFont="1" applyFill="1" applyBorder="1" applyAlignment="1">
      <alignment horizontal="center" vertical="center"/>
    </xf>
    <xf numFmtId="2" fontId="4" fillId="0" borderId="116" xfId="0" applyNumberFormat="1" applyFont="1" applyFill="1" applyBorder="1" applyAlignment="1">
      <alignment horizontal="center" vertical="center"/>
    </xf>
    <xf numFmtId="2" fontId="4" fillId="0" borderId="97" xfId="0" applyNumberFormat="1" applyFont="1" applyFill="1" applyBorder="1" applyAlignment="1">
      <alignment horizontal="center" vertical="center"/>
    </xf>
    <xf numFmtId="2" fontId="4" fillId="0" borderId="99" xfId="0" applyNumberFormat="1" applyFont="1" applyFill="1" applyBorder="1" applyAlignment="1">
      <alignment horizontal="center" vertical="center"/>
    </xf>
    <xf numFmtId="2" fontId="4" fillId="0" borderId="40" xfId="0" applyNumberFormat="1" applyFont="1" applyFill="1" applyBorder="1" applyAlignment="1">
      <alignment horizontal="center" vertical="center"/>
    </xf>
    <xf numFmtId="2" fontId="4" fillId="0" borderId="26" xfId="0" applyNumberFormat="1" applyFont="1" applyFill="1" applyBorder="1" applyAlignment="1">
      <alignment horizontal="center" vertical="center"/>
    </xf>
    <xf numFmtId="2" fontId="4" fillId="0" borderId="41" xfId="0" applyNumberFormat="1" applyFont="1" applyFill="1" applyBorder="1" applyAlignment="1">
      <alignment horizontal="center" vertical="center"/>
    </xf>
    <xf numFmtId="2" fontId="4" fillId="0" borderId="27" xfId="0" applyNumberFormat="1" applyFont="1" applyFill="1" applyBorder="1" applyAlignment="1">
      <alignment horizontal="center" vertical="center"/>
    </xf>
    <xf numFmtId="2" fontId="4" fillId="0" borderId="28" xfId="0" applyNumberFormat="1" applyFont="1" applyFill="1" applyBorder="1" applyAlignment="1">
      <alignment horizontal="center" vertical="center"/>
    </xf>
    <xf numFmtId="2" fontId="4" fillId="0" borderId="117" xfId="0" applyNumberFormat="1" applyFont="1" applyFill="1" applyBorder="1" applyAlignment="1">
      <alignment horizontal="center" vertical="center"/>
    </xf>
    <xf numFmtId="2" fontId="4" fillId="0" borderId="118" xfId="0" applyNumberFormat="1" applyFont="1" applyFill="1" applyBorder="1" applyAlignment="1">
      <alignment horizontal="center" vertical="center"/>
    </xf>
    <xf numFmtId="2" fontId="4" fillId="0" borderId="119" xfId="0" applyNumberFormat="1" applyFont="1" applyFill="1" applyBorder="1" applyAlignment="1">
      <alignment horizontal="center" vertical="center"/>
    </xf>
    <xf numFmtId="2" fontId="4" fillId="0" borderId="92" xfId="0" applyNumberFormat="1" applyFont="1" applyFill="1" applyBorder="1" applyAlignment="1">
      <alignment horizontal="center" vertical="center"/>
    </xf>
    <xf numFmtId="2" fontId="4" fillId="0" borderId="94" xfId="0" applyNumberFormat="1" applyFont="1" applyFill="1" applyBorder="1" applyAlignment="1">
      <alignment horizontal="center" vertical="center"/>
    </xf>
    <xf numFmtId="2" fontId="4" fillId="0" borderId="125"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47" xfId="0" applyNumberFormat="1" applyFont="1" applyFill="1" applyBorder="1" applyAlignment="1">
      <alignment horizontal="center" vertical="center"/>
    </xf>
    <xf numFmtId="2" fontId="4" fillId="0" borderId="68" xfId="0" applyNumberFormat="1" applyFont="1" applyFill="1" applyBorder="1" applyAlignment="1">
      <alignment horizontal="center" vertical="center"/>
    </xf>
    <xf numFmtId="2" fontId="4" fillId="0" borderId="21" xfId="0" applyNumberFormat="1" applyFont="1" applyFill="1" applyBorder="1" applyAlignment="1">
      <alignment horizontal="center" vertical="center"/>
    </xf>
    <xf numFmtId="2" fontId="4" fillId="0" borderId="35" xfId="0" applyNumberFormat="1" applyFont="1" applyFill="1" applyBorder="1" applyAlignment="1">
      <alignment horizontal="center" vertical="center"/>
    </xf>
    <xf numFmtId="2" fontId="4" fillId="0" borderId="141" xfId="0" applyNumberFormat="1" applyFont="1" applyFill="1" applyBorder="1" applyAlignment="1">
      <alignment horizontal="center" vertical="center"/>
    </xf>
    <xf numFmtId="2" fontId="4" fillId="0" borderId="142" xfId="0" applyNumberFormat="1" applyFont="1" applyFill="1" applyBorder="1" applyAlignment="1">
      <alignment horizontal="center" vertical="center"/>
    </xf>
    <xf numFmtId="2" fontId="4" fillId="0" borderId="143" xfId="0" applyNumberFormat="1" applyFont="1" applyFill="1" applyBorder="1" applyAlignment="1">
      <alignment horizontal="center" vertical="center"/>
    </xf>
    <xf numFmtId="2" fontId="4" fillId="0" borderId="123" xfId="0" applyNumberFormat="1" applyFont="1" applyFill="1" applyBorder="1" applyAlignment="1">
      <alignment horizontal="center" vertical="center"/>
    </xf>
    <xf numFmtId="2" fontId="4" fillId="0" borderId="6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65" xfId="0" applyNumberFormat="1" applyFont="1" applyFill="1" applyBorder="1" applyAlignment="1">
      <alignment horizontal="center" vertical="center"/>
    </xf>
    <xf numFmtId="2" fontId="4" fillId="0" borderId="33"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2" fontId="4" fillId="0" borderId="34" xfId="0" applyNumberFormat="1"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2" fontId="4" fillId="0" borderId="58" xfId="0" applyNumberFormat="1" applyFont="1" applyFill="1" applyBorder="1" applyAlignment="1">
      <alignment horizontal="center" vertical="center"/>
    </xf>
    <xf numFmtId="2" fontId="4" fillId="0" borderId="50" xfId="0" applyNumberFormat="1" applyFont="1" applyFill="1" applyBorder="1" applyAlignment="1">
      <alignment horizontal="center" vertical="center"/>
    </xf>
    <xf numFmtId="2" fontId="4" fillId="0" borderId="59" xfId="0" applyNumberFormat="1" applyFont="1" applyFill="1" applyBorder="1" applyAlignment="1">
      <alignment horizontal="center" vertical="center"/>
    </xf>
    <xf numFmtId="2" fontId="4" fillId="0" borderId="51" xfId="0" applyNumberFormat="1" applyFont="1" applyFill="1" applyBorder="1" applyAlignment="1">
      <alignment horizontal="center" vertical="center"/>
    </xf>
    <xf numFmtId="2" fontId="4" fillId="0" borderId="52" xfId="0" applyNumberFormat="1" applyFont="1" applyFill="1" applyBorder="1" applyAlignment="1">
      <alignment horizontal="center" vertical="center"/>
    </xf>
    <xf numFmtId="2" fontId="4" fillId="0" borderId="60" xfId="0" applyNumberFormat="1" applyFont="1" applyFill="1" applyBorder="1" applyAlignment="1">
      <alignment horizontal="center" vertical="center"/>
    </xf>
    <xf numFmtId="2" fontId="4" fillId="0" borderId="53" xfId="0" applyNumberFormat="1" applyFont="1" applyFill="1" applyBorder="1" applyAlignment="1">
      <alignment horizontal="center" vertical="center"/>
    </xf>
    <xf numFmtId="2" fontId="4" fillId="0" borderId="61" xfId="0" applyNumberFormat="1" applyFont="1" applyFill="1" applyBorder="1" applyAlignment="1">
      <alignment horizontal="center" vertical="center"/>
    </xf>
    <xf numFmtId="2" fontId="4" fillId="0" borderId="54" xfId="0" applyNumberFormat="1" applyFont="1" applyFill="1" applyBorder="1" applyAlignment="1">
      <alignment horizontal="center" vertical="center"/>
    </xf>
    <xf numFmtId="2" fontId="4" fillId="0" borderId="55"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2" fontId="4" fillId="0" borderId="81"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45" xfId="0" applyNumberFormat="1" applyFont="1" applyFill="1" applyBorder="1" applyAlignment="1">
      <alignment horizontal="center" vertical="center"/>
    </xf>
    <xf numFmtId="0" fontId="5" fillId="9" borderId="12" xfId="0" applyFont="1" applyFill="1" applyBorder="1" applyAlignment="1">
      <alignment horizontal="center" vertical="center"/>
    </xf>
    <xf numFmtId="0" fontId="5" fillId="9" borderId="47" xfId="0"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2" fontId="4" fillId="0" borderId="85" xfId="0" applyNumberFormat="1" applyFont="1" applyFill="1" applyBorder="1" applyAlignment="1">
      <alignment horizontal="center" vertical="center"/>
    </xf>
    <xf numFmtId="2" fontId="4" fillId="0" borderId="44" xfId="0" applyNumberFormat="1" applyFont="1" applyFill="1" applyBorder="1" applyAlignment="1">
      <alignment horizontal="center" vertical="center"/>
    </xf>
    <xf numFmtId="2" fontId="4" fillId="0" borderId="91" xfId="0" applyNumberFormat="1" applyFont="1" applyFill="1" applyBorder="1" applyAlignment="1">
      <alignment horizontal="center" vertical="center"/>
    </xf>
    <xf numFmtId="2" fontId="4" fillId="0" borderId="93" xfId="0" applyNumberFormat="1" applyFont="1" applyFill="1" applyBorder="1" applyAlignment="1">
      <alignment horizontal="center" vertical="center"/>
    </xf>
    <xf numFmtId="180" fontId="4" fillId="0" borderId="31" xfId="0" applyNumberFormat="1" applyFont="1" applyFill="1" applyBorder="1" applyAlignment="1">
      <alignment horizontal="center" vertical="center"/>
    </xf>
    <xf numFmtId="180" fontId="4" fillId="0" borderId="20" xfId="0" applyNumberFormat="1" applyFont="1" applyFill="1" applyBorder="1" applyAlignment="1">
      <alignment horizontal="center" vertical="center"/>
    </xf>
    <xf numFmtId="180" fontId="4" fillId="0" borderId="32" xfId="0" applyNumberFormat="1" applyFont="1" applyFill="1" applyBorder="1" applyAlignment="1">
      <alignment horizontal="center" vertical="center"/>
    </xf>
    <xf numFmtId="180" fontId="4" fillId="0" borderId="40" xfId="0" applyNumberFormat="1" applyFont="1" applyFill="1" applyBorder="1" applyAlignment="1">
      <alignment horizontal="center" vertical="center"/>
    </xf>
    <xf numFmtId="180" fontId="4" fillId="0" borderId="26" xfId="0" applyNumberFormat="1" applyFont="1" applyFill="1" applyBorder="1" applyAlignment="1">
      <alignment horizontal="center" vertical="center"/>
    </xf>
    <xf numFmtId="180" fontId="4" fillId="0" borderId="41" xfId="0" applyNumberFormat="1" applyFont="1" applyFill="1" applyBorder="1" applyAlignment="1">
      <alignment horizontal="center" vertical="center"/>
    </xf>
    <xf numFmtId="180" fontId="4" fillId="0" borderId="42" xfId="0" applyNumberFormat="1" applyFont="1" applyFill="1" applyBorder="1" applyAlignment="1">
      <alignment horizontal="center" vertical="center"/>
    </xf>
    <xf numFmtId="180" fontId="4" fillId="0" borderId="23" xfId="0" applyNumberFormat="1" applyFont="1" applyFill="1" applyBorder="1" applyAlignment="1">
      <alignment horizontal="center" vertical="center"/>
    </xf>
    <xf numFmtId="180" fontId="4" fillId="0" borderId="43"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2" fontId="4" fillId="0" borderId="43" xfId="0" applyNumberFormat="1" applyFont="1" applyFill="1" applyBorder="1" applyAlignment="1">
      <alignment horizontal="center" vertical="center"/>
    </xf>
    <xf numFmtId="2" fontId="4" fillId="0" borderId="48"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2" fontId="4" fillId="0" borderId="49"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0" fontId="4" fillId="0" borderId="0" xfId="0" applyFont="1" applyFill="1" applyAlignment="1">
      <alignment horizontal="left" vertical="center" wrapText="1"/>
    </xf>
    <xf numFmtId="2" fontId="4" fillId="0" borderId="265" xfId="0" applyNumberFormat="1" applyFont="1" applyFill="1" applyBorder="1" applyAlignment="1">
      <alignment horizontal="center" vertical="center"/>
    </xf>
    <xf numFmtId="0" fontId="4" fillId="0" borderId="159" xfId="0" applyFont="1" applyBorder="1" applyAlignment="1">
      <alignment horizontal="center" vertical="center"/>
    </xf>
    <xf numFmtId="0" fontId="4" fillId="0" borderId="163" xfId="0" applyFont="1" applyBorder="1" applyAlignment="1">
      <alignment horizontal="center" vertical="center"/>
    </xf>
    <xf numFmtId="0" fontId="4" fillId="0" borderId="159" xfId="0" applyFont="1" applyBorder="1" applyAlignment="1">
      <alignment vertical="center"/>
    </xf>
    <xf numFmtId="0" fontId="4" fillId="0" borderId="164" xfId="0" applyFont="1" applyBorder="1" applyAlignment="1">
      <alignment vertical="center"/>
    </xf>
    <xf numFmtId="4" fontId="4" fillId="0" borderId="43" xfId="0" applyNumberFormat="1" applyFont="1" applyFill="1" applyBorder="1" applyAlignment="1" applyProtection="1">
      <alignment horizontal="center" vertical="center"/>
      <protection hidden="1"/>
    </xf>
    <xf numFmtId="4" fontId="4" fillId="0" borderId="65" xfId="0" applyNumberFormat="1" applyFont="1" applyFill="1" applyBorder="1" applyAlignment="1" applyProtection="1">
      <alignment horizontal="center" vertical="center"/>
      <protection hidden="1"/>
    </xf>
    <xf numFmtId="4" fontId="4" fillId="0" borderId="80" xfId="0" applyNumberFormat="1" applyFont="1" applyFill="1" applyBorder="1" applyAlignment="1" applyProtection="1">
      <alignment horizontal="center" vertical="center"/>
      <protection hidden="1"/>
    </xf>
    <xf numFmtId="4" fontId="4" fillId="0" borderId="59" xfId="0" applyNumberFormat="1" applyFont="1" applyFill="1" applyBorder="1" applyAlignment="1" applyProtection="1">
      <alignment horizontal="center" vertical="center"/>
      <protection hidden="1"/>
    </xf>
    <xf numFmtId="4" fontId="4" fillId="0" borderId="90" xfId="0" applyNumberFormat="1" applyFont="1" applyFill="1" applyBorder="1" applyAlignment="1" applyProtection="1">
      <alignment horizontal="center" vertical="center"/>
      <protection hidden="1"/>
    </xf>
    <xf numFmtId="4" fontId="4" fillId="0" borderId="34" xfId="0" applyNumberFormat="1" applyFont="1" applyFill="1" applyBorder="1" applyAlignment="1" applyProtection="1">
      <alignment horizontal="center" vertical="center"/>
      <protection hidden="1"/>
    </xf>
    <xf numFmtId="4" fontId="4" fillId="0" borderId="41" xfId="0" applyNumberFormat="1" applyFont="1" applyFill="1" applyBorder="1" applyAlignment="1" applyProtection="1">
      <alignment horizontal="center" vertical="center"/>
      <protection hidden="1"/>
    </xf>
    <xf numFmtId="4" fontId="4" fillId="0" borderId="73" xfId="0" applyNumberFormat="1" applyFont="1" applyFill="1" applyBorder="1" applyAlignment="1" applyProtection="1">
      <alignment horizontal="center" vertical="center"/>
      <protection hidden="1"/>
    </xf>
    <xf numFmtId="4" fontId="4" fillId="0" borderId="61" xfId="0" applyNumberFormat="1" applyFont="1" applyFill="1" applyBorder="1" applyAlignment="1" applyProtection="1">
      <alignment horizontal="center" vertical="center"/>
      <protection hidden="1"/>
    </xf>
    <xf numFmtId="4" fontId="4" fillId="0" borderId="103" xfId="0" applyNumberFormat="1" applyFont="1" applyFill="1" applyBorder="1" applyAlignment="1" applyProtection="1">
      <alignment horizontal="center" vertical="center"/>
      <protection hidden="1"/>
    </xf>
    <xf numFmtId="4" fontId="4" fillId="0" borderId="113" xfId="0" applyNumberFormat="1" applyFont="1" applyFill="1" applyBorder="1" applyAlignment="1" applyProtection="1">
      <alignment horizontal="center" vertical="center"/>
      <protection hidden="1"/>
    </xf>
    <xf numFmtId="4" fontId="4" fillId="0" borderId="63" xfId="0" applyNumberFormat="1" applyFont="1" applyFill="1" applyBorder="1" applyAlignment="1" applyProtection="1">
      <alignment horizontal="center" vertical="center"/>
      <protection hidden="1"/>
    </xf>
    <xf numFmtId="4" fontId="4" fillId="0" borderId="45" xfId="0" applyNumberFormat="1" applyFont="1" applyFill="1" applyBorder="1" applyAlignment="1" applyProtection="1">
      <alignment horizontal="center" vertical="center"/>
      <protection hidden="1"/>
    </xf>
    <xf numFmtId="2" fontId="4" fillId="0" borderId="49" xfId="57" applyNumberFormat="1" applyFont="1" applyFill="1" applyBorder="1" applyAlignment="1" applyProtection="1">
      <alignment horizontal="center" vertical="center"/>
      <protection hidden="1"/>
    </xf>
    <xf numFmtId="4" fontId="4" fillId="0" borderId="75" xfId="0" applyNumberFormat="1" applyFont="1" applyFill="1" applyBorder="1" applyAlignment="1" applyProtection="1">
      <alignment horizontal="center" vertical="center"/>
      <protection hidden="1"/>
    </xf>
    <xf numFmtId="4" fontId="4" fillId="0" borderId="47" xfId="0" applyNumberFormat="1" applyFont="1" applyFill="1" applyBorder="1" applyAlignment="1" applyProtection="1">
      <alignment horizontal="center" vertical="center"/>
      <protection hidden="1"/>
    </xf>
    <xf numFmtId="2" fontId="24" fillId="0" borderId="73" xfId="0" applyNumberFormat="1" applyFont="1" applyFill="1" applyBorder="1" applyAlignment="1">
      <alignment horizontal="center"/>
    </xf>
    <xf numFmtId="2" fontId="24" fillId="0" borderId="41" xfId="0" applyNumberFormat="1" applyFont="1" applyFill="1" applyBorder="1" applyAlignment="1">
      <alignment horizontal="center"/>
    </xf>
    <xf numFmtId="4" fontId="2" fillId="0" borderId="41" xfId="0" applyNumberFormat="1" applyFont="1" applyFill="1" applyBorder="1" applyAlignment="1">
      <alignment horizontal="center" vertical="center"/>
    </xf>
    <xf numFmtId="4" fontId="2" fillId="0" borderId="169" xfId="0" applyNumberFormat="1" applyFont="1" applyFill="1" applyBorder="1" applyAlignment="1">
      <alignment horizontal="center" vertical="center"/>
    </xf>
    <xf numFmtId="4" fontId="2" fillId="0" borderId="90" xfId="0" applyNumberFormat="1" applyFont="1" applyFill="1" applyBorder="1" applyAlignment="1">
      <alignment horizontal="center" vertical="center"/>
    </xf>
    <xf numFmtId="4" fontId="2" fillId="0" borderId="34" xfId="0" applyNumberFormat="1" applyFont="1" applyFill="1" applyBorder="1" applyAlignment="1">
      <alignment horizontal="center" vertical="center"/>
    </xf>
    <xf numFmtId="4" fontId="2" fillId="0" borderId="61" xfId="0" applyNumberFormat="1" applyFont="1" applyFill="1" applyBorder="1" applyAlignment="1">
      <alignment horizontal="center" vertical="center"/>
    </xf>
    <xf numFmtId="4" fontId="2" fillId="0" borderId="59" xfId="0" applyNumberFormat="1" applyFont="1" applyFill="1" applyBorder="1" applyAlignment="1">
      <alignment horizontal="center" vertical="center"/>
    </xf>
    <xf numFmtId="2" fontId="2" fillId="0" borderId="73" xfId="0" applyNumberFormat="1" applyFont="1" applyFill="1" applyBorder="1" applyAlignment="1">
      <alignment horizontal="center" vertical="center"/>
    </xf>
    <xf numFmtId="2" fontId="2" fillId="0" borderId="34" xfId="0" applyNumberFormat="1" applyFont="1" applyFill="1" applyBorder="1" applyAlignment="1">
      <alignment horizontal="center" vertical="center"/>
    </xf>
    <xf numFmtId="2" fontId="2" fillId="0" borderId="66" xfId="0" applyNumberFormat="1" applyFont="1" applyFill="1" applyBorder="1" applyAlignment="1">
      <alignment horizontal="center" vertical="center"/>
    </xf>
    <xf numFmtId="0" fontId="2" fillId="0" borderId="157" xfId="0" applyFont="1" applyFill="1" applyBorder="1" applyAlignment="1">
      <alignment horizontal="center"/>
    </xf>
    <xf numFmtId="0" fontId="0" fillId="0" borderId="162" xfId="0" applyFill="1" applyBorder="1" applyAlignment="1">
      <alignment horizontal="left"/>
    </xf>
    <xf numFmtId="0" fontId="2" fillId="0" borderId="157" xfId="0" applyFont="1" applyFill="1" applyBorder="1" applyAlignment="1">
      <alignment horizontal="center" vertical="center"/>
    </xf>
    <xf numFmtId="181" fontId="2" fillId="0" borderId="160" xfId="0" applyNumberFormat="1" applyFont="1" applyFill="1" applyBorder="1" applyAlignment="1">
      <alignment horizontal="center" vertical="center"/>
    </xf>
    <xf numFmtId="0" fontId="2" fillId="0" borderId="160" xfId="0" applyFont="1" applyFill="1" applyBorder="1" applyAlignment="1">
      <alignment horizontal="center" vertical="center"/>
    </xf>
    <xf numFmtId="0" fontId="2" fillId="0" borderId="158" xfId="0" applyFont="1" applyFill="1" applyBorder="1" applyAlignment="1">
      <alignment horizontal="center" vertical="center"/>
    </xf>
    <xf numFmtId="2" fontId="2" fillId="0" borderId="266" xfId="0" applyNumberFormat="1" applyFont="1" applyFill="1" applyBorder="1" applyAlignment="1">
      <alignment horizontal="center" vertical="center"/>
    </xf>
    <xf numFmtId="2" fontId="2" fillId="0" borderId="267" xfId="0" applyNumberFormat="1" applyFont="1" applyFill="1" applyBorder="1" applyAlignment="1">
      <alignment horizontal="center" vertical="center"/>
    </xf>
    <xf numFmtId="2" fontId="2" fillId="0" borderId="268" xfId="0" applyNumberFormat="1" applyFont="1" applyFill="1" applyBorder="1" applyAlignment="1">
      <alignment horizontal="center" vertical="center"/>
    </xf>
    <xf numFmtId="2" fontId="2" fillId="0" borderId="269" xfId="0" applyNumberFormat="1" applyFont="1" applyFill="1" applyBorder="1" applyAlignment="1">
      <alignment horizontal="center" vertical="center"/>
    </xf>
    <xf numFmtId="2" fontId="2" fillId="0" borderId="160" xfId="0" applyNumberFormat="1" applyFont="1" applyFill="1" applyBorder="1" applyAlignment="1">
      <alignment horizontal="center" vertical="center"/>
    </xf>
    <xf numFmtId="2" fontId="2" fillId="0" borderId="158" xfId="0" applyNumberFormat="1" applyFont="1" applyFill="1" applyBorder="1" applyAlignment="1">
      <alignment horizontal="center" vertical="center"/>
    </xf>
    <xf numFmtId="2" fontId="4" fillId="0" borderId="255" xfId="0" applyNumberFormat="1" applyFont="1" applyFill="1" applyBorder="1" applyAlignment="1">
      <alignment horizontal="center" vertical="center"/>
    </xf>
    <xf numFmtId="4" fontId="4" fillId="0" borderId="116" xfId="0" applyNumberFormat="1" applyFont="1" applyFill="1" applyBorder="1" applyAlignment="1">
      <alignment horizontal="center" vertical="center"/>
    </xf>
    <xf numFmtId="4" fontId="4" fillId="0" borderId="41" xfId="0" applyNumberFormat="1" applyFont="1" applyFill="1" applyBorder="1" applyAlignment="1">
      <alignment horizontal="center" vertical="center"/>
    </xf>
    <xf numFmtId="4" fontId="4" fillId="0" borderId="119" xfId="0" applyNumberFormat="1" applyFont="1" applyFill="1" applyBorder="1" applyAlignment="1">
      <alignment horizontal="center" vertical="center"/>
    </xf>
    <xf numFmtId="4" fontId="4" fillId="0" borderId="34" xfId="0" applyNumberFormat="1" applyFont="1" applyFill="1" applyBorder="1" applyAlignment="1">
      <alignment horizontal="center" vertical="center"/>
    </xf>
    <xf numFmtId="4" fontId="4" fillId="0" borderId="59" xfId="0" applyNumberFormat="1" applyFont="1" applyFill="1" applyBorder="1" applyAlignment="1">
      <alignment horizontal="center" vertical="center"/>
    </xf>
    <xf numFmtId="4" fontId="4" fillId="0" borderId="61" xfId="0" applyNumberFormat="1" applyFont="1" applyFill="1" applyBorder="1" applyAlignment="1">
      <alignment horizontal="center" vertical="center"/>
    </xf>
    <xf numFmtId="4" fontId="4" fillId="0" borderId="44" xfId="0" applyNumberFormat="1" applyFont="1" applyFill="1" applyBorder="1" applyAlignment="1">
      <alignment horizontal="center" vertical="center"/>
    </xf>
    <xf numFmtId="4" fontId="4" fillId="0" borderId="270" xfId="0" applyNumberFormat="1" applyFont="1" applyFill="1" applyBorder="1" applyAlignment="1">
      <alignment horizontal="center" vertical="center"/>
    </xf>
    <xf numFmtId="4" fontId="4" fillId="0" borderId="271" xfId="0" applyNumberFormat="1" applyFont="1" applyFill="1" applyBorder="1" applyAlignment="1">
      <alignment horizontal="center" vertical="center"/>
    </xf>
  </cellXfs>
  <cellStyles count="56">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Standard_Grunddaten" xfId="34"/>
    <cellStyle name="Standard_Korr_C2000-3a"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329"/>
  <sheetViews>
    <sheetView tabSelected="1" view="pageBreakPreview" zoomScale="77" zoomScaleNormal="85" zoomScaleSheetLayoutView="77" zoomScalePageLayoutView="0" workbookViewId="0" topLeftCell="A1">
      <pane xSplit="17" ySplit="3" topLeftCell="R4" activePane="bottomRight" state="frozen"/>
      <selection pane="topLeft" activeCell="A1" sqref="A1"/>
      <selection pane="topRight" activeCell="L1" sqref="L1"/>
      <selection pane="bottomLeft" activeCell="A5" sqref="A5"/>
      <selection pane="bottomRight" activeCell="Q323" sqref="Q323:Q324"/>
    </sheetView>
  </sheetViews>
  <sheetFormatPr defaultColWidth="9.00390625" defaultRowHeight="12.75"/>
  <cols>
    <col min="1" max="1" width="11.25390625" style="8" customWidth="1"/>
    <col min="2" max="2" width="81.625" style="1" customWidth="1"/>
    <col min="3" max="3" width="24.625" style="1" hidden="1" customWidth="1"/>
    <col min="4" max="4" width="5.625" style="9" customWidth="1"/>
    <col min="5" max="5" width="8.125" style="10" customWidth="1"/>
    <col min="6" max="6" width="8.25390625" style="11" customWidth="1"/>
    <col min="7" max="7" width="8.125" style="11" customWidth="1"/>
    <col min="8" max="8" width="5.625" style="11" customWidth="1"/>
    <col min="9" max="9" width="6.25390625" style="11" customWidth="1"/>
    <col min="10" max="10" width="3.125" style="11" customWidth="1"/>
    <col min="11" max="11" width="6.25390625" style="11" customWidth="1"/>
    <col min="12" max="12" width="7.00390625" style="11" customWidth="1"/>
    <col min="13" max="13" width="3.125" style="11" customWidth="1"/>
    <col min="14" max="14" width="7.125" style="11" customWidth="1"/>
    <col min="15" max="16" width="16.25390625" style="12" customWidth="1"/>
    <col min="17" max="17" width="16.25390625" style="519" customWidth="1"/>
    <col min="18" max="16384" width="9.125" style="2" customWidth="1"/>
  </cols>
  <sheetData>
    <row r="1" spans="1:17" ht="28.5" customHeight="1" thickBot="1">
      <c r="A1" s="1025" t="s">
        <v>359</v>
      </c>
      <c r="B1" s="1026"/>
      <c r="C1" s="1026"/>
      <c r="D1" s="1026"/>
      <c r="E1" s="1026"/>
      <c r="F1" s="1026"/>
      <c r="G1" s="1026"/>
      <c r="H1" s="1026"/>
      <c r="I1" s="1026"/>
      <c r="J1" s="1026"/>
      <c r="K1" s="1026"/>
      <c r="L1" s="1026"/>
      <c r="M1" s="1026"/>
      <c r="N1" s="1026"/>
      <c r="O1" s="1026"/>
      <c r="P1" s="1026"/>
      <c r="Q1" s="1027"/>
    </row>
    <row r="2" spans="1:17" s="3" customFormat="1" ht="18.75" customHeight="1">
      <c r="A2" s="1028" t="s">
        <v>83</v>
      </c>
      <c r="B2" s="1030" t="s">
        <v>84</v>
      </c>
      <c r="C2" s="1032" t="s">
        <v>98</v>
      </c>
      <c r="D2" s="1034" t="s">
        <v>85</v>
      </c>
      <c r="E2" s="1035"/>
      <c r="F2" s="1035"/>
      <c r="G2" s="1035"/>
      <c r="H2" s="1036"/>
      <c r="I2" s="1037" t="s">
        <v>35</v>
      </c>
      <c r="J2" s="1038"/>
      <c r="K2" s="1039"/>
      <c r="L2" s="1034" t="s">
        <v>86</v>
      </c>
      <c r="M2" s="1043"/>
      <c r="N2" s="1043"/>
      <c r="O2" s="1043"/>
      <c r="P2" s="1043"/>
      <c r="Q2" s="1044"/>
    </row>
    <row r="3" spans="1:17" s="3" customFormat="1" ht="144.75" customHeight="1" thickBot="1">
      <c r="A3" s="1029"/>
      <c r="B3" s="1031"/>
      <c r="C3" s="1033"/>
      <c r="D3" s="348" t="s">
        <v>87</v>
      </c>
      <c r="E3" s="349" t="s">
        <v>360</v>
      </c>
      <c r="F3" s="349" t="s">
        <v>89</v>
      </c>
      <c r="G3" s="349" t="s">
        <v>90</v>
      </c>
      <c r="H3" s="350" t="s">
        <v>91</v>
      </c>
      <c r="I3" s="1040"/>
      <c r="J3" s="1041"/>
      <c r="K3" s="1042"/>
      <c r="L3" s="1045" t="s">
        <v>36</v>
      </c>
      <c r="M3" s="1046"/>
      <c r="N3" s="1046"/>
      <c r="O3" s="349" t="s">
        <v>33</v>
      </c>
      <c r="P3" s="349" t="s">
        <v>185</v>
      </c>
      <c r="Q3" s="352" t="s">
        <v>186</v>
      </c>
    </row>
    <row r="4" spans="1:17" s="353" customFormat="1" ht="17.25" customHeight="1">
      <c r="A4" s="1022" t="s">
        <v>361</v>
      </c>
      <c r="B4" s="1023"/>
      <c r="C4" s="1023"/>
      <c r="D4" s="1023"/>
      <c r="E4" s="1023"/>
      <c r="F4" s="1023"/>
      <c r="G4" s="1023"/>
      <c r="H4" s="1023"/>
      <c r="I4" s="1023"/>
      <c r="J4" s="1023"/>
      <c r="K4" s="1023"/>
      <c r="L4" s="1023"/>
      <c r="M4" s="1023"/>
      <c r="N4" s="1023"/>
      <c r="O4" s="1023"/>
      <c r="P4" s="1023"/>
      <c r="Q4" s="1024"/>
    </row>
    <row r="5" spans="1:19" ht="17.25" customHeight="1">
      <c r="A5" s="113">
        <v>831333</v>
      </c>
      <c r="B5" s="32" t="s">
        <v>362</v>
      </c>
      <c r="C5" s="52">
        <v>4820108910782</v>
      </c>
      <c r="D5" s="64" t="s">
        <v>92</v>
      </c>
      <c r="E5" s="354">
        <v>10</v>
      </c>
      <c r="F5" s="355">
        <v>1</v>
      </c>
      <c r="G5" s="7">
        <v>50</v>
      </c>
      <c r="H5" s="70" t="s">
        <v>93</v>
      </c>
      <c r="I5" s="921">
        <v>0.15</v>
      </c>
      <c r="J5" s="922"/>
      <c r="K5" s="923"/>
      <c r="L5" s="907">
        <f>O5*I5</f>
        <v>4.74</v>
      </c>
      <c r="M5" s="905"/>
      <c r="N5" s="905"/>
      <c r="O5" s="148">
        <f>Q5/E5</f>
        <v>31.6</v>
      </c>
      <c r="P5" s="148">
        <f>Q5/1.2</f>
        <v>263.33333333333337</v>
      </c>
      <c r="Q5" s="872">
        <v>316</v>
      </c>
      <c r="S5" s="889"/>
    </row>
    <row r="6" spans="1:19" s="353" customFormat="1" ht="17.25" customHeight="1">
      <c r="A6" s="897" t="s">
        <v>363</v>
      </c>
      <c r="B6" s="898"/>
      <c r="C6" s="898"/>
      <c r="D6" s="898"/>
      <c r="E6" s="898"/>
      <c r="F6" s="898"/>
      <c r="G6" s="898"/>
      <c r="H6" s="898"/>
      <c r="I6" s="898"/>
      <c r="J6" s="898"/>
      <c r="K6" s="898"/>
      <c r="L6" s="898"/>
      <c r="M6" s="898"/>
      <c r="N6" s="898"/>
      <c r="O6" s="898"/>
      <c r="P6" s="898"/>
      <c r="Q6" s="899"/>
      <c r="S6" s="889"/>
    </row>
    <row r="7" spans="1:19" ht="17.25" customHeight="1">
      <c r="A7" s="114">
        <v>831338</v>
      </c>
      <c r="B7" s="5" t="s">
        <v>364</v>
      </c>
      <c r="C7" s="63">
        <v>4820108910751</v>
      </c>
      <c r="D7" s="64" t="s">
        <v>92</v>
      </c>
      <c r="E7" s="354">
        <v>1</v>
      </c>
      <c r="F7" s="355">
        <v>9</v>
      </c>
      <c r="G7" s="7">
        <v>60</v>
      </c>
      <c r="H7" s="70" t="s">
        <v>93</v>
      </c>
      <c r="I7" s="921">
        <v>0.03</v>
      </c>
      <c r="J7" s="922"/>
      <c r="K7" s="923"/>
      <c r="L7" s="924">
        <f>O7*I7</f>
        <v>3.33</v>
      </c>
      <c r="M7" s="922"/>
      <c r="N7" s="922"/>
      <c r="O7" s="239">
        <f>Q7/E7</f>
        <v>111</v>
      </c>
      <c r="P7" s="239">
        <f>Q7/1.2</f>
        <v>92.5</v>
      </c>
      <c r="Q7" s="872">
        <v>111</v>
      </c>
      <c r="S7" s="889"/>
    </row>
    <row r="8" spans="1:19" s="353" customFormat="1" ht="17.25" customHeight="1">
      <c r="A8" s="897" t="s">
        <v>365</v>
      </c>
      <c r="B8" s="898"/>
      <c r="C8" s="898"/>
      <c r="D8" s="898"/>
      <c r="E8" s="898"/>
      <c r="F8" s="898"/>
      <c r="G8" s="898"/>
      <c r="H8" s="898"/>
      <c r="I8" s="898"/>
      <c r="J8" s="898"/>
      <c r="K8" s="898"/>
      <c r="L8" s="898"/>
      <c r="M8" s="898"/>
      <c r="N8" s="898"/>
      <c r="O8" s="898"/>
      <c r="P8" s="898"/>
      <c r="Q8" s="899"/>
      <c r="S8" s="889"/>
    </row>
    <row r="9" spans="1:19" ht="17.25" customHeight="1">
      <c r="A9" s="356">
        <v>831318</v>
      </c>
      <c r="B9" s="357" t="s">
        <v>366</v>
      </c>
      <c r="C9" s="358">
        <v>4820108910638</v>
      </c>
      <c r="D9" s="359" t="s">
        <v>92</v>
      </c>
      <c r="E9" s="360">
        <v>10</v>
      </c>
      <c r="F9" s="361">
        <v>1</v>
      </c>
      <c r="G9" s="362">
        <v>44</v>
      </c>
      <c r="H9" s="363" t="s">
        <v>93</v>
      </c>
      <c r="I9" s="900">
        <v>0.14</v>
      </c>
      <c r="J9" s="901"/>
      <c r="K9" s="902"/>
      <c r="L9" s="903">
        <f>O9*I9</f>
        <v>12.082</v>
      </c>
      <c r="M9" s="901"/>
      <c r="N9" s="901"/>
      <c r="O9" s="364">
        <f>Q9/E9</f>
        <v>86.3</v>
      </c>
      <c r="P9" s="364">
        <f>Q9/1.2</f>
        <v>719.1666666666667</v>
      </c>
      <c r="Q9" s="366">
        <v>863</v>
      </c>
      <c r="S9" s="889"/>
    </row>
    <row r="10" spans="1:19" ht="17.25" customHeight="1">
      <c r="A10" s="192">
        <v>831319</v>
      </c>
      <c r="B10" s="193" t="s">
        <v>367</v>
      </c>
      <c r="C10" s="194">
        <v>4820108910645</v>
      </c>
      <c r="D10" s="195" t="s">
        <v>92</v>
      </c>
      <c r="E10" s="367">
        <v>5</v>
      </c>
      <c r="F10" s="368">
        <v>1</v>
      </c>
      <c r="G10" s="369">
        <v>60</v>
      </c>
      <c r="H10" s="198" t="s">
        <v>93</v>
      </c>
      <c r="I10" s="908">
        <v>0.14</v>
      </c>
      <c r="J10" s="909"/>
      <c r="K10" s="910"/>
      <c r="L10" s="911">
        <f>O10*I10</f>
        <v>12.656000000000002</v>
      </c>
      <c r="M10" s="909"/>
      <c r="N10" s="909"/>
      <c r="O10" s="199">
        <f>Q10/E10</f>
        <v>90.4</v>
      </c>
      <c r="P10" s="199">
        <f>Q10/1.2</f>
        <v>376.6666666666667</v>
      </c>
      <c r="Q10" s="370">
        <v>452</v>
      </c>
      <c r="S10" s="889"/>
    </row>
    <row r="11" spans="1:19" ht="17.25" customHeight="1">
      <c r="A11" s="192">
        <v>831320</v>
      </c>
      <c r="B11" s="193" t="s">
        <v>368</v>
      </c>
      <c r="C11" s="194">
        <v>4820108910652</v>
      </c>
      <c r="D11" s="195" t="s">
        <v>92</v>
      </c>
      <c r="E11" s="367">
        <v>2.5</v>
      </c>
      <c r="F11" s="368">
        <v>1</v>
      </c>
      <c r="G11" s="369">
        <v>120</v>
      </c>
      <c r="H11" s="198" t="s">
        <v>93</v>
      </c>
      <c r="I11" s="908">
        <v>0.14</v>
      </c>
      <c r="J11" s="909"/>
      <c r="K11" s="910"/>
      <c r="L11" s="911">
        <f>O11*I11</f>
        <v>15.456000000000003</v>
      </c>
      <c r="M11" s="909"/>
      <c r="N11" s="909"/>
      <c r="O11" s="199">
        <f>Q11/E11</f>
        <v>110.4</v>
      </c>
      <c r="P11" s="199">
        <f>Q11/1.2</f>
        <v>230</v>
      </c>
      <c r="Q11" s="370">
        <v>276</v>
      </c>
      <c r="S11" s="889"/>
    </row>
    <row r="12" spans="1:19" ht="17.25" customHeight="1">
      <c r="A12" s="192">
        <v>831321</v>
      </c>
      <c r="B12" s="193" t="s">
        <v>369</v>
      </c>
      <c r="C12" s="194">
        <v>4820108910669</v>
      </c>
      <c r="D12" s="195" t="s">
        <v>92</v>
      </c>
      <c r="E12" s="367">
        <v>9.4</v>
      </c>
      <c r="F12" s="368">
        <v>1</v>
      </c>
      <c r="G12" s="369">
        <v>44</v>
      </c>
      <c r="H12" s="198" t="s">
        <v>93</v>
      </c>
      <c r="I12" s="908">
        <v>0.14</v>
      </c>
      <c r="J12" s="909"/>
      <c r="K12" s="910"/>
      <c r="L12" s="911">
        <f>O12*I12</f>
        <v>9.338297872340426</v>
      </c>
      <c r="M12" s="909"/>
      <c r="N12" s="909"/>
      <c r="O12" s="199">
        <f>Q12/E12</f>
        <v>66.70212765957447</v>
      </c>
      <c r="P12" s="199">
        <f>Q12/1.2</f>
        <v>522.5</v>
      </c>
      <c r="Q12" s="370">
        <v>627</v>
      </c>
      <c r="S12" s="889"/>
    </row>
    <row r="13" spans="1:19" ht="17.25" customHeight="1">
      <c r="A13" s="113">
        <v>831323</v>
      </c>
      <c r="B13" s="32" t="s">
        <v>370</v>
      </c>
      <c r="C13" s="52">
        <v>4820108910683</v>
      </c>
      <c r="D13" s="55" t="s">
        <v>92</v>
      </c>
      <c r="E13" s="371">
        <v>2.35</v>
      </c>
      <c r="F13" s="372">
        <v>1</v>
      </c>
      <c r="G13" s="373">
        <v>120</v>
      </c>
      <c r="H13" s="56" t="s">
        <v>93</v>
      </c>
      <c r="I13" s="904">
        <v>0.14</v>
      </c>
      <c r="J13" s="905"/>
      <c r="K13" s="906"/>
      <c r="L13" s="907">
        <f>O13*I13</f>
        <v>11.319148936170214</v>
      </c>
      <c r="M13" s="905"/>
      <c r="N13" s="905"/>
      <c r="O13" s="149">
        <f>Q13/E13</f>
        <v>80.85106382978724</v>
      </c>
      <c r="P13" s="149">
        <f>Q13/1.2</f>
        <v>158.33333333333334</v>
      </c>
      <c r="Q13" s="872">
        <v>190</v>
      </c>
      <c r="S13" s="889"/>
    </row>
    <row r="14" spans="1:19" s="353" customFormat="1" ht="17.25" customHeight="1">
      <c r="A14" s="1015" t="s">
        <v>371</v>
      </c>
      <c r="B14" s="1016"/>
      <c r="C14" s="1016"/>
      <c r="D14" s="1016"/>
      <c r="E14" s="1016"/>
      <c r="F14" s="1016"/>
      <c r="G14" s="1016"/>
      <c r="H14" s="1016"/>
      <c r="I14" s="1016"/>
      <c r="J14" s="1016"/>
      <c r="K14" s="1016"/>
      <c r="L14" s="1016"/>
      <c r="M14" s="1016"/>
      <c r="N14" s="1016"/>
      <c r="O14" s="1016"/>
      <c r="P14" s="1016"/>
      <c r="Q14" s="1017"/>
      <c r="S14" s="889"/>
    </row>
    <row r="15" spans="1:19" s="353" customFormat="1" ht="17.25" customHeight="1">
      <c r="A15" s="374">
        <v>852848</v>
      </c>
      <c r="B15" s="73" t="s">
        <v>372</v>
      </c>
      <c r="C15" s="375"/>
      <c r="D15" s="84" t="s">
        <v>92</v>
      </c>
      <c r="E15" s="376">
        <v>18</v>
      </c>
      <c r="F15" s="74">
        <v>1</v>
      </c>
      <c r="G15" s="74">
        <v>24</v>
      </c>
      <c r="H15" s="377" t="s">
        <v>95</v>
      </c>
      <c r="I15" s="1018">
        <v>0.1</v>
      </c>
      <c r="J15" s="1019"/>
      <c r="K15" s="1020"/>
      <c r="L15" s="1021">
        <f>O15*I15</f>
        <v>6.566666666666667</v>
      </c>
      <c r="M15" s="1019"/>
      <c r="N15" s="1019"/>
      <c r="O15" s="378">
        <f>Q15/E15</f>
        <v>65.66666666666667</v>
      </c>
      <c r="P15" s="376">
        <f>Q15/1.2</f>
        <v>985</v>
      </c>
      <c r="Q15" s="379">
        <v>1182</v>
      </c>
      <c r="S15" s="889"/>
    </row>
    <row r="16" spans="1:19" ht="17.25" customHeight="1">
      <c r="A16" s="192">
        <v>861076</v>
      </c>
      <c r="B16" s="193" t="s">
        <v>373</v>
      </c>
      <c r="C16" s="194">
        <v>4820108911581</v>
      </c>
      <c r="D16" s="195" t="s">
        <v>92</v>
      </c>
      <c r="E16" s="367">
        <v>10</v>
      </c>
      <c r="F16" s="368">
        <v>1</v>
      </c>
      <c r="G16" s="369">
        <v>44</v>
      </c>
      <c r="H16" s="198" t="s">
        <v>93</v>
      </c>
      <c r="I16" s="908">
        <v>0.1</v>
      </c>
      <c r="J16" s="909"/>
      <c r="K16" s="910"/>
      <c r="L16" s="911">
        <f aca="true" t="shared" si="0" ref="L16:L21">O16*I16</f>
        <v>7.31</v>
      </c>
      <c r="M16" s="909"/>
      <c r="N16" s="909"/>
      <c r="O16" s="367">
        <f aca="true" t="shared" si="1" ref="O16:O21">Q16/E16</f>
        <v>73.1</v>
      </c>
      <c r="P16" s="380">
        <f aca="true" t="shared" si="2" ref="P16:P21">Q16/1.2</f>
        <v>609.1666666666667</v>
      </c>
      <c r="Q16" s="370">
        <v>731</v>
      </c>
      <c r="S16" s="889"/>
    </row>
    <row r="17" spans="1:19" ht="17.25" customHeight="1">
      <c r="A17" s="192">
        <v>861077</v>
      </c>
      <c r="B17" s="193" t="s">
        <v>374</v>
      </c>
      <c r="C17" s="194">
        <v>4820108911574</v>
      </c>
      <c r="D17" s="195" t="s">
        <v>92</v>
      </c>
      <c r="E17" s="367">
        <v>5</v>
      </c>
      <c r="F17" s="368">
        <v>1</v>
      </c>
      <c r="G17" s="369">
        <v>60</v>
      </c>
      <c r="H17" s="198" t="s">
        <v>93</v>
      </c>
      <c r="I17" s="908">
        <v>0.1</v>
      </c>
      <c r="J17" s="909"/>
      <c r="K17" s="910"/>
      <c r="L17" s="911">
        <f t="shared" si="0"/>
        <v>8.18</v>
      </c>
      <c r="M17" s="909"/>
      <c r="N17" s="909"/>
      <c r="O17" s="367">
        <f t="shared" si="1"/>
        <v>81.8</v>
      </c>
      <c r="P17" s="380">
        <f t="shared" si="2"/>
        <v>340.83333333333337</v>
      </c>
      <c r="Q17" s="370">
        <v>409</v>
      </c>
      <c r="S17" s="889"/>
    </row>
    <row r="18" spans="1:19" ht="17.25" customHeight="1">
      <c r="A18" s="192">
        <v>861078</v>
      </c>
      <c r="B18" s="193" t="s">
        <v>375</v>
      </c>
      <c r="C18" s="194">
        <v>4820108911567</v>
      </c>
      <c r="D18" s="195" t="s">
        <v>92</v>
      </c>
      <c r="E18" s="367">
        <v>2.5</v>
      </c>
      <c r="F18" s="368">
        <v>1</v>
      </c>
      <c r="G18" s="369">
        <v>120</v>
      </c>
      <c r="H18" s="198" t="s">
        <v>93</v>
      </c>
      <c r="I18" s="908">
        <v>0.1</v>
      </c>
      <c r="J18" s="909"/>
      <c r="K18" s="910"/>
      <c r="L18" s="911">
        <f t="shared" si="0"/>
        <v>9.72</v>
      </c>
      <c r="M18" s="909"/>
      <c r="N18" s="909"/>
      <c r="O18" s="367">
        <f t="shared" si="1"/>
        <v>97.2</v>
      </c>
      <c r="P18" s="380">
        <f t="shared" si="2"/>
        <v>202.5</v>
      </c>
      <c r="Q18" s="370">
        <v>243</v>
      </c>
      <c r="S18" s="889"/>
    </row>
    <row r="19" spans="1:19" ht="17.25" customHeight="1">
      <c r="A19" s="192">
        <v>859211</v>
      </c>
      <c r="B19" s="193" t="s">
        <v>376</v>
      </c>
      <c r="C19" s="194"/>
      <c r="D19" s="195" t="s">
        <v>92</v>
      </c>
      <c r="E19" s="367">
        <v>1</v>
      </c>
      <c r="F19" s="368">
        <v>1</v>
      </c>
      <c r="G19" s="369">
        <v>270</v>
      </c>
      <c r="H19" s="198" t="s">
        <v>95</v>
      </c>
      <c r="I19" s="1007">
        <v>0.1</v>
      </c>
      <c r="J19" s="926"/>
      <c r="K19" s="927"/>
      <c r="L19" s="1007">
        <f>O19*I19</f>
        <v>11.200000000000001</v>
      </c>
      <c r="M19" s="926"/>
      <c r="N19" s="928"/>
      <c r="O19" s="367">
        <f t="shared" si="1"/>
        <v>112</v>
      </c>
      <c r="P19" s="380">
        <f t="shared" si="2"/>
        <v>93.33333333333334</v>
      </c>
      <c r="Q19" s="370">
        <v>112</v>
      </c>
      <c r="S19" s="889"/>
    </row>
    <row r="20" spans="1:19" ht="17.25" customHeight="1">
      <c r="A20" s="192">
        <v>862030</v>
      </c>
      <c r="B20" s="193" t="s">
        <v>377</v>
      </c>
      <c r="C20" s="194">
        <v>4820108911611</v>
      </c>
      <c r="D20" s="195" t="s">
        <v>92</v>
      </c>
      <c r="E20" s="367">
        <v>9.4</v>
      </c>
      <c r="F20" s="368">
        <v>1</v>
      </c>
      <c r="G20" s="369">
        <v>44</v>
      </c>
      <c r="H20" s="198" t="s">
        <v>93</v>
      </c>
      <c r="I20" s="908">
        <v>0.1</v>
      </c>
      <c r="J20" s="909"/>
      <c r="K20" s="910"/>
      <c r="L20" s="911">
        <f t="shared" si="0"/>
        <v>7.468085106382978</v>
      </c>
      <c r="M20" s="909"/>
      <c r="N20" s="909"/>
      <c r="O20" s="367">
        <f t="shared" si="1"/>
        <v>74.68085106382978</v>
      </c>
      <c r="P20" s="380">
        <f t="shared" si="2"/>
        <v>585</v>
      </c>
      <c r="Q20" s="370">
        <v>702</v>
      </c>
      <c r="S20" s="889"/>
    </row>
    <row r="21" spans="1:19" ht="17.25" customHeight="1">
      <c r="A21" s="113">
        <v>862031</v>
      </c>
      <c r="B21" s="32" t="s">
        <v>378</v>
      </c>
      <c r="C21" s="52">
        <v>4820108911598</v>
      </c>
      <c r="D21" s="55" t="s">
        <v>92</v>
      </c>
      <c r="E21" s="371">
        <v>2.35</v>
      </c>
      <c r="F21" s="372">
        <v>1</v>
      </c>
      <c r="G21" s="373">
        <v>120</v>
      </c>
      <c r="H21" s="56" t="s">
        <v>95</v>
      </c>
      <c r="I21" s="1011">
        <v>0.1</v>
      </c>
      <c r="J21" s="1012"/>
      <c r="K21" s="1013"/>
      <c r="L21" s="1011">
        <f t="shared" si="0"/>
        <v>9.53191489361702</v>
      </c>
      <c r="M21" s="1012"/>
      <c r="N21" s="1014"/>
      <c r="O21" s="384">
        <f t="shared" si="1"/>
        <v>95.31914893617021</v>
      </c>
      <c r="P21" s="385">
        <f t="shared" si="2"/>
        <v>186.66666666666669</v>
      </c>
      <c r="Q21" s="872">
        <v>224</v>
      </c>
      <c r="S21" s="889"/>
    </row>
    <row r="22" spans="1:19" s="353" customFormat="1" ht="17.25" customHeight="1">
      <c r="A22" s="897" t="s">
        <v>379</v>
      </c>
      <c r="B22" s="898"/>
      <c r="C22" s="898"/>
      <c r="D22" s="898"/>
      <c r="E22" s="898"/>
      <c r="F22" s="898"/>
      <c r="G22" s="898"/>
      <c r="H22" s="898"/>
      <c r="I22" s="898"/>
      <c r="J22" s="898"/>
      <c r="K22" s="898"/>
      <c r="L22" s="898"/>
      <c r="M22" s="898"/>
      <c r="N22" s="898"/>
      <c r="O22" s="898"/>
      <c r="P22" s="898"/>
      <c r="Q22" s="899"/>
      <c r="S22" s="889"/>
    </row>
    <row r="23" spans="1:19" s="353" customFormat="1" ht="17.25" customHeight="1">
      <c r="A23" s="386">
        <v>852850</v>
      </c>
      <c r="B23" s="387" t="s">
        <v>380</v>
      </c>
      <c r="C23" s="388"/>
      <c r="D23" s="359" t="s">
        <v>92</v>
      </c>
      <c r="E23" s="389">
        <v>18</v>
      </c>
      <c r="F23" s="390">
        <v>1</v>
      </c>
      <c r="G23" s="388">
        <v>24</v>
      </c>
      <c r="H23" s="391" t="s">
        <v>95</v>
      </c>
      <c r="I23" s="1003">
        <v>0.15</v>
      </c>
      <c r="J23" s="940"/>
      <c r="K23" s="941"/>
      <c r="L23" s="1004">
        <f>I23*O23</f>
        <v>5.574999999999999</v>
      </c>
      <c r="M23" s="1009"/>
      <c r="N23" s="1010"/>
      <c r="O23" s="393">
        <f>Q23/E23</f>
        <v>37.166666666666664</v>
      </c>
      <c r="P23" s="389">
        <f>Q23/1.2</f>
        <v>557.5</v>
      </c>
      <c r="Q23" s="395">
        <v>669</v>
      </c>
      <c r="S23" s="889"/>
    </row>
    <row r="24" spans="1:19" ht="17.25" customHeight="1">
      <c r="A24" s="192">
        <v>831312</v>
      </c>
      <c r="B24" s="193" t="s">
        <v>381</v>
      </c>
      <c r="C24" s="194">
        <v>4820108910515</v>
      </c>
      <c r="D24" s="195" t="s">
        <v>92</v>
      </c>
      <c r="E24" s="367">
        <v>10</v>
      </c>
      <c r="F24" s="368">
        <v>1</v>
      </c>
      <c r="G24" s="369">
        <v>44</v>
      </c>
      <c r="H24" s="198" t="s">
        <v>93</v>
      </c>
      <c r="I24" s="908">
        <v>0.15</v>
      </c>
      <c r="J24" s="909"/>
      <c r="K24" s="910"/>
      <c r="L24" s="911">
        <f>O24*I24</f>
        <v>6.465</v>
      </c>
      <c r="M24" s="909"/>
      <c r="N24" s="909"/>
      <c r="O24" s="380">
        <f>Q24/E24</f>
        <v>43.1</v>
      </c>
      <c r="P24" s="396">
        <f>Q24/1.2</f>
        <v>359.1666666666667</v>
      </c>
      <c r="Q24" s="370">
        <v>431</v>
      </c>
      <c r="S24" s="889"/>
    </row>
    <row r="25" spans="1:19" ht="17.25" customHeight="1">
      <c r="A25" s="192">
        <v>831313</v>
      </c>
      <c r="B25" s="193" t="s">
        <v>382</v>
      </c>
      <c r="C25" s="194">
        <v>4820108910522</v>
      </c>
      <c r="D25" s="195" t="s">
        <v>92</v>
      </c>
      <c r="E25" s="367">
        <v>5</v>
      </c>
      <c r="F25" s="368">
        <v>1</v>
      </c>
      <c r="G25" s="369">
        <v>60</v>
      </c>
      <c r="H25" s="198" t="s">
        <v>93</v>
      </c>
      <c r="I25" s="908">
        <v>0.15</v>
      </c>
      <c r="J25" s="909"/>
      <c r="K25" s="910"/>
      <c r="L25" s="911">
        <f>O25*I25</f>
        <v>7.98</v>
      </c>
      <c r="M25" s="909"/>
      <c r="N25" s="909"/>
      <c r="O25" s="380">
        <f>Q25/E25</f>
        <v>53.2</v>
      </c>
      <c r="P25" s="396">
        <f>Q25/1.2</f>
        <v>221.66666666666669</v>
      </c>
      <c r="Q25" s="370">
        <v>266</v>
      </c>
      <c r="S25" s="889"/>
    </row>
    <row r="26" spans="1:19" ht="17.25" customHeight="1">
      <c r="A26" s="192">
        <v>831314</v>
      </c>
      <c r="B26" s="193" t="s">
        <v>383</v>
      </c>
      <c r="C26" s="194">
        <v>4820108910539</v>
      </c>
      <c r="D26" s="195" t="s">
        <v>92</v>
      </c>
      <c r="E26" s="367">
        <v>2.5</v>
      </c>
      <c r="F26" s="368">
        <v>1</v>
      </c>
      <c r="G26" s="369">
        <v>120</v>
      </c>
      <c r="H26" s="198" t="s">
        <v>93</v>
      </c>
      <c r="I26" s="908">
        <v>0.15</v>
      </c>
      <c r="J26" s="909"/>
      <c r="K26" s="910"/>
      <c r="L26" s="911">
        <f>O26*I26</f>
        <v>8.88</v>
      </c>
      <c r="M26" s="909"/>
      <c r="N26" s="909"/>
      <c r="O26" s="380">
        <f>Q26/E26</f>
        <v>59.2</v>
      </c>
      <c r="P26" s="396">
        <f>Q26/1.2</f>
        <v>123.33333333333334</v>
      </c>
      <c r="Q26" s="370">
        <v>148</v>
      </c>
      <c r="S26" s="889"/>
    </row>
    <row r="27" spans="1:19" ht="17.25" customHeight="1">
      <c r="A27" s="113">
        <v>859210</v>
      </c>
      <c r="B27" s="397" t="s">
        <v>384</v>
      </c>
      <c r="C27" s="215"/>
      <c r="D27" s="398" t="s">
        <v>92</v>
      </c>
      <c r="E27" s="399">
        <v>1</v>
      </c>
      <c r="F27" s="400">
        <v>1</v>
      </c>
      <c r="G27" s="184">
        <v>270</v>
      </c>
      <c r="H27" s="184" t="s">
        <v>95</v>
      </c>
      <c r="I27" s="996">
        <v>0.15</v>
      </c>
      <c r="J27" s="997"/>
      <c r="K27" s="1008"/>
      <c r="L27" s="996">
        <f>O27*I27</f>
        <v>10.799999999999999</v>
      </c>
      <c r="M27" s="997"/>
      <c r="N27" s="998"/>
      <c r="O27" s="385">
        <f>Q27/E27</f>
        <v>72</v>
      </c>
      <c r="P27" s="401">
        <f>Q27/1.2</f>
        <v>60</v>
      </c>
      <c r="Q27" s="872">
        <v>72</v>
      </c>
      <c r="S27" s="889"/>
    </row>
    <row r="28" spans="1:19" s="353" customFormat="1" ht="17.25" customHeight="1">
      <c r="A28" s="897" t="s">
        <v>385</v>
      </c>
      <c r="B28" s="898"/>
      <c r="C28" s="898"/>
      <c r="D28" s="898"/>
      <c r="E28" s="898"/>
      <c r="F28" s="898"/>
      <c r="G28" s="898"/>
      <c r="H28" s="898"/>
      <c r="I28" s="898"/>
      <c r="J28" s="898"/>
      <c r="K28" s="898"/>
      <c r="L28" s="898"/>
      <c r="M28" s="898"/>
      <c r="N28" s="898"/>
      <c r="O28" s="898"/>
      <c r="P28" s="898"/>
      <c r="Q28" s="899"/>
      <c r="S28" s="889"/>
    </row>
    <row r="29" spans="1:19" s="353" customFormat="1" ht="17.25" customHeight="1">
      <c r="A29" s="359">
        <v>852849</v>
      </c>
      <c r="B29" s="402" t="s">
        <v>386</v>
      </c>
      <c r="C29" s="388"/>
      <c r="D29" s="359" t="s">
        <v>92</v>
      </c>
      <c r="E29" s="390">
        <v>18</v>
      </c>
      <c r="F29" s="390">
        <v>1</v>
      </c>
      <c r="G29" s="390">
        <v>24</v>
      </c>
      <c r="H29" s="391" t="s">
        <v>95</v>
      </c>
      <c r="I29" s="1003">
        <v>0.15</v>
      </c>
      <c r="J29" s="940"/>
      <c r="K29" s="941"/>
      <c r="L29" s="1004">
        <f>O29*I29</f>
        <v>4.175</v>
      </c>
      <c r="M29" s="1005"/>
      <c r="N29" s="1006"/>
      <c r="O29" s="360">
        <f>Q29/E29</f>
        <v>27.833333333333332</v>
      </c>
      <c r="P29" s="360">
        <f>Q29/1.2</f>
        <v>417.5</v>
      </c>
      <c r="Q29" s="403">
        <v>501</v>
      </c>
      <c r="S29" s="889"/>
    </row>
    <row r="30" spans="1:19" ht="17.25" customHeight="1">
      <c r="A30" s="192">
        <v>831160</v>
      </c>
      <c r="B30" s="404" t="s">
        <v>387</v>
      </c>
      <c r="C30" s="194">
        <v>4820108910485</v>
      </c>
      <c r="D30" s="195" t="s">
        <v>92</v>
      </c>
      <c r="E30" s="367">
        <v>10</v>
      </c>
      <c r="F30" s="368">
        <v>1</v>
      </c>
      <c r="G30" s="369">
        <v>44</v>
      </c>
      <c r="H30" s="198" t="s">
        <v>93</v>
      </c>
      <c r="I30" s="911">
        <v>0.15</v>
      </c>
      <c r="J30" s="909"/>
      <c r="K30" s="910"/>
      <c r="L30" s="911">
        <f>O30*I30</f>
        <v>4.2749999999999995</v>
      </c>
      <c r="M30" s="909"/>
      <c r="N30" s="909"/>
      <c r="O30" s="367">
        <f>Q30/E30</f>
        <v>28.5</v>
      </c>
      <c r="P30" s="367">
        <f>Q30/1.2</f>
        <v>237.5</v>
      </c>
      <c r="Q30" s="214">
        <v>285</v>
      </c>
      <c r="S30" s="889"/>
    </row>
    <row r="31" spans="1:19" ht="17.25" customHeight="1">
      <c r="A31" s="192">
        <v>831161</v>
      </c>
      <c r="B31" s="193" t="s">
        <v>388</v>
      </c>
      <c r="C31" s="194">
        <v>4820108910492</v>
      </c>
      <c r="D31" s="195" t="s">
        <v>92</v>
      </c>
      <c r="E31" s="367">
        <v>5</v>
      </c>
      <c r="F31" s="368">
        <v>1</v>
      </c>
      <c r="G31" s="369">
        <v>60</v>
      </c>
      <c r="H31" s="198" t="s">
        <v>93</v>
      </c>
      <c r="I31" s="908">
        <v>0.15</v>
      </c>
      <c r="J31" s="909"/>
      <c r="K31" s="910"/>
      <c r="L31" s="911">
        <f>O31*I31</f>
        <v>4.35</v>
      </c>
      <c r="M31" s="909"/>
      <c r="N31" s="909"/>
      <c r="O31" s="367">
        <f>Q31/E31</f>
        <v>29</v>
      </c>
      <c r="P31" s="367">
        <f>Q31/1.2</f>
        <v>120.83333333333334</v>
      </c>
      <c r="Q31" s="200">
        <v>145</v>
      </c>
      <c r="S31" s="889"/>
    </row>
    <row r="32" spans="1:19" ht="17.25" customHeight="1">
      <c r="A32" s="113">
        <v>831162</v>
      </c>
      <c r="B32" s="32" t="s">
        <v>389</v>
      </c>
      <c r="C32" s="52">
        <v>4820108910508</v>
      </c>
      <c r="D32" s="55" t="s">
        <v>92</v>
      </c>
      <c r="E32" s="371">
        <v>2.5</v>
      </c>
      <c r="F32" s="372">
        <v>1</v>
      </c>
      <c r="G32" s="373">
        <v>120</v>
      </c>
      <c r="H32" s="56" t="s">
        <v>93</v>
      </c>
      <c r="I32" s="904">
        <v>0.15</v>
      </c>
      <c r="J32" s="905"/>
      <c r="K32" s="906"/>
      <c r="L32" s="907">
        <f>O32*I32</f>
        <v>4.919999999999999</v>
      </c>
      <c r="M32" s="905"/>
      <c r="N32" s="905"/>
      <c r="O32" s="384">
        <f>Q32/E32</f>
        <v>32.8</v>
      </c>
      <c r="P32" s="384">
        <f>Q32/1.2</f>
        <v>68.33333333333334</v>
      </c>
      <c r="Q32" s="94">
        <v>82</v>
      </c>
      <c r="S32" s="889"/>
    </row>
    <row r="33" spans="1:19" s="353" customFormat="1" ht="17.25" customHeight="1">
      <c r="A33" s="897" t="s">
        <v>390</v>
      </c>
      <c r="B33" s="898"/>
      <c r="C33" s="898"/>
      <c r="D33" s="898"/>
      <c r="E33" s="898"/>
      <c r="F33" s="898"/>
      <c r="G33" s="898"/>
      <c r="H33" s="898"/>
      <c r="I33" s="898"/>
      <c r="J33" s="898"/>
      <c r="K33" s="898"/>
      <c r="L33" s="898"/>
      <c r="M33" s="898"/>
      <c r="N33" s="898"/>
      <c r="O33" s="898"/>
      <c r="P33" s="898"/>
      <c r="Q33" s="899"/>
      <c r="S33" s="889"/>
    </row>
    <row r="34" spans="1:19" ht="17.25" customHeight="1">
      <c r="A34" s="356">
        <v>831324</v>
      </c>
      <c r="B34" s="357" t="s">
        <v>391</v>
      </c>
      <c r="C34" s="358">
        <v>4820108910690</v>
      </c>
      <c r="D34" s="359" t="s">
        <v>92</v>
      </c>
      <c r="E34" s="360">
        <v>10</v>
      </c>
      <c r="F34" s="361">
        <v>1</v>
      </c>
      <c r="G34" s="362">
        <v>44</v>
      </c>
      <c r="H34" s="363" t="s">
        <v>93</v>
      </c>
      <c r="I34" s="900">
        <v>0.15</v>
      </c>
      <c r="J34" s="901"/>
      <c r="K34" s="902"/>
      <c r="L34" s="903">
        <f aca="true" t="shared" si="3" ref="L34:L39">O34*I34</f>
        <v>12.66</v>
      </c>
      <c r="M34" s="901"/>
      <c r="N34" s="901"/>
      <c r="O34" s="364">
        <f aca="true" t="shared" si="4" ref="O34:O39">Q34/E34</f>
        <v>84.4</v>
      </c>
      <c r="P34" s="364">
        <f aca="true" t="shared" si="5" ref="P34:P39">Q34/1.2</f>
        <v>703.3333333333334</v>
      </c>
      <c r="Q34" s="366">
        <v>844</v>
      </c>
      <c r="S34" s="889"/>
    </row>
    <row r="35" spans="1:19" ht="17.25" customHeight="1">
      <c r="A35" s="192">
        <v>831325</v>
      </c>
      <c r="B35" s="193" t="s">
        <v>392</v>
      </c>
      <c r="C35" s="194">
        <v>4820108910706</v>
      </c>
      <c r="D35" s="195" t="s">
        <v>92</v>
      </c>
      <c r="E35" s="367">
        <v>5</v>
      </c>
      <c r="F35" s="368">
        <v>1</v>
      </c>
      <c r="G35" s="369">
        <v>60</v>
      </c>
      <c r="H35" s="198" t="s">
        <v>93</v>
      </c>
      <c r="I35" s="908">
        <v>0.15</v>
      </c>
      <c r="J35" s="909"/>
      <c r="K35" s="910"/>
      <c r="L35" s="911">
        <f t="shared" si="3"/>
        <v>13.29</v>
      </c>
      <c r="M35" s="909"/>
      <c r="N35" s="909"/>
      <c r="O35" s="199">
        <f t="shared" si="4"/>
        <v>88.6</v>
      </c>
      <c r="P35" s="199">
        <f t="shared" si="5"/>
        <v>369.1666666666667</v>
      </c>
      <c r="Q35" s="370">
        <v>443</v>
      </c>
      <c r="S35" s="889"/>
    </row>
    <row r="36" spans="1:19" ht="17.25" customHeight="1">
      <c r="A36" s="192">
        <v>831326</v>
      </c>
      <c r="B36" s="193" t="s">
        <v>393</v>
      </c>
      <c r="C36" s="194">
        <v>4820108910713</v>
      </c>
      <c r="D36" s="195" t="s">
        <v>92</v>
      </c>
      <c r="E36" s="367">
        <v>2.5</v>
      </c>
      <c r="F36" s="368">
        <v>1</v>
      </c>
      <c r="G36" s="369">
        <v>120</v>
      </c>
      <c r="H36" s="198" t="s">
        <v>95</v>
      </c>
      <c r="I36" s="908">
        <v>0.15</v>
      </c>
      <c r="J36" s="909"/>
      <c r="K36" s="910"/>
      <c r="L36" s="911">
        <f t="shared" si="3"/>
        <v>15.66</v>
      </c>
      <c r="M36" s="909"/>
      <c r="N36" s="909"/>
      <c r="O36" s="199">
        <f t="shared" si="4"/>
        <v>104.4</v>
      </c>
      <c r="P36" s="199">
        <f t="shared" si="5"/>
        <v>217.5</v>
      </c>
      <c r="Q36" s="370">
        <v>261</v>
      </c>
      <c r="S36" s="889"/>
    </row>
    <row r="37" spans="1:19" ht="17.25" customHeight="1">
      <c r="A37" s="192">
        <v>859212</v>
      </c>
      <c r="B37" s="193" t="s">
        <v>394</v>
      </c>
      <c r="C37" s="194"/>
      <c r="D37" s="195">
        <v>1</v>
      </c>
      <c r="E37" s="367">
        <v>1</v>
      </c>
      <c r="F37" s="368">
        <v>1</v>
      </c>
      <c r="G37" s="369">
        <v>270</v>
      </c>
      <c r="H37" s="198" t="s">
        <v>95</v>
      </c>
      <c r="I37" s="1007">
        <v>0.15</v>
      </c>
      <c r="J37" s="926"/>
      <c r="K37" s="927"/>
      <c r="L37" s="1007">
        <f>O37*I37</f>
        <v>18.15</v>
      </c>
      <c r="M37" s="926"/>
      <c r="N37" s="928"/>
      <c r="O37" s="199">
        <f t="shared" si="4"/>
        <v>121</v>
      </c>
      <c r="P37" s="199">
        <f t="shared" si="5"/>
        <v>100.83333333333334</v>
      </c>
      <c r="Q37" s="370">
        <v>121</v>
      </c>
      <c r="S37" s="889"/>
    </row>
    <row r="38" spans="1:19" ht="17.25" customHeight="1">
      <c r="A38" s="192">
        <v>831327</v>
      </c>
      <c r="B38" s="193" t="s">
        <v>395</v>
      </c>
      <c r="C38" s="194">
        <v>4820108910720</v>
      </c>
      <c r="D38" s="195" t="s">
        <v>92</v>
      </c>
      <c r="E38" s="367">
        <v>9.4</v>
      </c>
      <c r="F38" s="368">
        <v>1</v>
      </c>
      <c r="G38" s="369">
        <v>44</v>
      </c>
      <c r="H38" s="198" t="s">
        <v>93</v>
      </c>
      <c r="I38" s="908">
        <v>0.15</v>
      </c>
      <c r="J38" s="909"/>
      <c r="K38" s="910"/>
      <c r="L38" s="911">
        <f t="shared" si="3"/>
        <v>11.441489361702127</v>
      </c>
      <c r="M38" s="909"/>
      <c r="N38" s="909"/>
      <c r="O38" s="199">
        <f t="shared" si="4"/>
        <v>76.27659574468085</v>
      </c>
      <c r="P38" s="199">
        <f t="shared" si="5"/>
        <v>597.5</v>
      </c>
      <c r="Q38" s="370">
        <v>717</v>
      </c>
      <c r="S38" s="889"/>
    </row>
    <row r="39" spans="1:19" ht="17.25" customHeight="1">
      <c r="A39" s="113">
        <v>831329</v>
      </c>
      <c r="B39" s="32" t="s">
        <v>396</v>
      </c>
      <c r="C39" s="52">
        <v>4820108910744</v>
      </c>
      <c r="D39" s="55" t="s">
        <v>92</v>
      </c>
      <c r="E39" s="371">
        <v>2.35</v>
      </c>
      <c r="F39" s="372">
        <v>1</v>
      </c>
      <c r="G39" s="373">
        <v>120</v>
      </c>
      <c r="H39" s="56" t="s">
        <v>93</v>
      </c>
      <c r="I39" s="904">
        <v>0.15</v>
      </c>
      <c r="J39" s="905"/>
      <c r="K39" s="906"/>
      <c r="L39" s="907">
        <f t="shared" si="3"/>
        <v>15.127659574468085</v>
      </c>
      <c r="M39" s="905"/>
      <c r="N39" s="905"/>
      <c r="O39" s="149">
        <f t="shared" si="4"/>
        <v>100.85106382978724</v>
      </c>
      <c r="P39" s="149">
        <f t="shared" si="5"/>
        <v>197.5</v>
      </c>
      <c r="Q39" s="872">
        <v>237</v>
      </c>
      <c r="S39" s="889"/>
    </row>
    <row r="40" spans="1:19" s="353" customFormat="1" ht="17.25" customHeight="1">
      <c r="A40" s="897" t="s">
        <v>397</v>
      </c>
      <c r="B40" s="898"/>
      <c r="C40" s="898"/>
      <c r="D40" s="898"/>
      <c r="E40" s="898"/>
      <c r="F40" s="898"/>
      <c r="G40" s="898"/>
      <c r="H40" s="898"/>
      <c r="I40" s="898"/>
      <c r="J40" s="898"/>
      <c r="K40" s="898"/>
      <c r="L40" s="898"/>
      <c r="M40" s="898"/>
      <c r="N40" s="898"/>
      <c r="O40" s="898"/>
      <c r="P40" s="898"/>
      <c r="Q40" s="899"/>
      <c r="S40" s="889"/>
    </row>
    <row r="41" spans="1:19" s="353" customFormat="1" ht="17.25" customHeight="1">
      <c r="A41" s="359">
        <v>852847</v>
      </c>
      <c r="B41" s="402" t="s">
        <v>398</v>
      </c>
      <c r="C41" s="388"/>
      <c r="D41" s="359" t="s">
        <v>92</v>
      </c>
      <c r="E41" s="360">
        <v>18</v>
      </c>
      <c r="F41" s="405">
        <v>1</v>
      </c>
      <c r="G41" s="388">
        <v>24</v>
      </c>
      <c r="H41" s="391" t="s">
        <v>95</v>
      </c>
      <c r="I41" s="1003">
        <v>0.15</v>
      </c>
      <c r="J41" s="940"/>
      <c r="K41" s="941"/>
      <c r="L41" s="1004">
        <f>O41*I41</f>
        <v>7.441666666666666</v>
      </c>
      <c r="M41" s="1005"/>
      <c r="N41" s="1006"/>
      <c r="O41" s="360">
        <f>Q41/E41</f>
        <v>49.611111111111114</v>
      </c>
      <c r="P41" s="360">
        <f>Q41/1.2</f>
        <v>744.1666666666667</v>
      </c>
      <c r="Q41" s="406">
        <v>893</v>
      </c>
      <c r="S41" s="889"/>
    </row>
    <row r="42" spans="1:19" ht="17.25" customHeight="1">
      <c r="A42" s="192">
        <v>831330</v>
      </c>
      <c r="B42" s="407" t="s">
        <v>399</v>
      </c>
      <c r="C42" s="194">
        <v>4820108910454</v>
      </c>
      <c r="D42" s="195" t="s">
        <v>92</v>
      </c>
      <c r="E42" s="408">
        <v>10</v>
      </c>
      <c r="F42" s="368">
        <v>1</v>
      </c>
      <c r="G42" s="409">
        <v>44</v>
      </c>
      <c r="H42" s="198" t="s">
        <v>93</v>
      </c>
      <c r="I42" s="911">
        <v>0.15</v>
      </c>
      <c r="J42" s="909"/>
      <c r="K42" s="910"/>
      <c r="L42" s="911">
        <f>O42*I42</f>
        <v>8.16</v>
      </c>
      <c r="M42" s="909"/>
      <c r="N42" s="909"/>
      <c r="O42" s="367">
        <f>Q42/E42</f>
        <v>54.4</v>
      </c>
      <c r="P42" s="367">
        <f>Q42/1.2</f>
        <v>453.33333333333337</v>
      </c>
      <c r="Q42" s="410">
        <v>544</v>
      </c>
      <c r="S42" s="889"/>
    </row>
    <row r="43" spans="1:19" ht="17.25" customHeight="1">
      <c r="A43" s="192">
        <v>831331</v>
      </c>
      <c r="B43" s="193" t="s">
        <v>400</v>
      </c>
      <c r="C43" s="194">
        <v>4820108910461</v>
      </c>
      <c r="D43" s="195" t="s">
        <v>92</v>
      </c>
      <c r="E43" s="367">
        <v>5</v>
      </c>
      <c r="F43" s="368">
        <v>1</v>
      </c>
      <c r="G43" s="409">
        <v>60</v>
      </c>
      <c r="H43" s="198" t="s">
        <v>93</v>
      </c>
      <c r="I43" s="911">
        <v>0.15</v>
      </c>
      <c r="J43" s="909"/>
      <c r="K43" s="910"/>
      <c r="L43" s="911">
        <f>O43*I43</f>
        <v>9.03</v>
      </c>
      <c r="M43" s="909"/>
      <c r="N43" s="909"/>
      <c r="O43" s="367">
        <f>Q43/E43</f>
        <v>60.2</v>
      </c>
      <c r="P43" s="367">
        <f>Q43/1.2</f>
        <v>250.83333333333334</v>
      </c>
      <c r="Q43" s="410">
        <v>301</v>
      </c>
      <c r="S43" s="889"/>
    </row>
    <row r="44" spans="1:19" ht="17.25" customHeight="1">
      <c r="A44" s="113">
        <v>817343</v>
      </c>
      <c r="B44" s="411" t="s">
        <v>401</v>
      </c>
      <c r="C44" s="215"/>
      <c r="D44" s="55" t="s">
        <v>92</v>
      </c>
      <c r="E44" s="371">
        <v>2.5</v>
      </c>
      <c r="F44" s="372">
        <v>1</v>
      </c>
      <c r="G44" s="373">
        <v>120</v>
      </c>
      <c r="H44" s="56" t="s">
        <v>95</v>
      </c>
      <c r="I44" s="993">
        <v>0.15</v>
      </c>
      <c r="J44" s="994"/>
      <c r="K44" s="995"/>
      <c r="L44" s="996">
        <f>O44*I44</f>
        <v>9.96</v>
      </c>
      <c r="M44" s="997"/>
      <c r="N44" s="998"/>
      <c r="O44" s="384">
        <f>Q44/E44</f>
        <v>66.4</v>
      </c>
      <c r="P44" s="384">
        <f>Q44/1.2</f>
        <v>138.33333333333334</v>
      </c>
      <c r="Q44" s="228">
        <v>166</v>
      </c>
      <c r="S44" s="889"/>
    </row>
    <row r="45" spans="1:19" s="353" customFormat="1" ht="17.25" customHeight="1">
      <c r="A45" s="897" t="s">
        <v>402</v>
      </c>
      <c r="B45" s="898"/>
      <c r="C45" s="898"/>
      <c r="D45" s="898"/>
      <c r="E45" s="898"/>
      <c r="F45" s="898"/>
      <c r="G45" s="898"/>
      <c r="H45" s="898"/>
      <c r="I45" s="898"/>
      <c r="J45" s="898"/>
      <c r="K45" s="898"/>
      <c r="L45" s="898"/>
      <c r="M45" s="898"/>
      <c r="N45" s="898"/>
      <c r="O45" s="898"/>
      <c r="P45" s="898"/>
      <c r="Q45" s="899"/>
      <c r="S45" s="889"/>
    </row>
    <row r="46" spans="1:19" ht="17.25" customHeight="1">
      <c r="A46" s="114">
        <v>842579</v>
      </c>
      <c r="B46" s="5" t="s">
        <v>403</v>
      </c>
      <c r="C46" s="63">
        <v>4820108911314</v>
      </c>
      <c r="D46" s="64" t="s">
        <v>94</v>
      </c>
      <c r="E46" s="354">
        <v>16</v>
      </c>
      <c r="F46" s="355">
        <v>1</v>
      </c>
      <c r="G46" s="7">
        <v>44</v>
      </c>
      <c r="H46" s="70" t="s">
        <v>93</v>
      </c>
      <c r="I46" s="258">
        <v>0.6</v>
      </c>
      <c r="J46" s="14" t="s">
        <v>34</v>
      </c>
      <c r="K46" s="71">
        <v>0.8</v>
      </c>
      <c r="L46" s="14">
        <f>O46*I46</f>
        <v>25.425</v>
      </c>
      <c r="M46" s="14" t="s">
        <v>34</v>
      </c>
      <c r="N46" s="13">
        <f>O46*K46</f>
        <v>33.9</v>
      </c>
      <c r="O46" s="239">
        <f>Q46/E46</f>
        <v>42.375</v>
      </c>
      <c r="P46" s="239">
        <f>Q46/1.2</f>
        <v>565</v>
      </c>
      <c r="Q46" s="94">
        <v>678</v>
      </c>
      <c r="S46" s="889"/>
    </row>
    <row r="47" spans="1:19" s="353" customFormat="1" ht="17.25" customHeight="1">
      <c r="A47" s="897" t="s">
        <v>404</v>
      </c>
      <c r="B47" s="898"/>
      <c r="C47" s="898"/>
      <c r="D47" s="898"/>
      <c r="E47" s="898"/>
      <c r="F47" s="898"/>
      <c r="G47" s="898"/>
      <c r="H47" s="898"/>
      <c r="I47" s="898"/>
      <c r="J47" s="898"/>
      <c r="K47" s="898"/>
      <c r="L47" s="898"/>
      <c r="M47" s="898"/>
      <c r="N47" s="898"/>
      <c r="O47" s="898"/>
      <c r="P47" s="898"/>
      <c r="Q47" s="899"/>
      <c r="S47" s="889"/>
    </row>
    <row r="48" spans="1:19" ht="17.25" customHeight="1">
      <c r="A48" s="356">
        <v>539306</v>
      </c>
      <c r="B48" s="412" t="s">
        <v>405</v>
      </c>
      <c r="C48" s="413">
        <v>4002381899521</v>
      </c>
      <c r="D48" s="359" t="s">
        <v>92</v>
      </c>
      <c r="E48" s="360">
        <v>10</v>
      </c>
      <c r="F48" s="361">
        <v>1</v>
      </c>
      <c r="G48" s="362">
        <v>40</v>
      </c>
      <c r="H48" s="363" t="s">
        <v>93</v>
      </c>
      <c r="I48" s="414">
        <v>0.2</v>
      </c>
      <c r="J48" s="415" t="s">
        <v>34</v>
      </c>
      <c r="K48" s="416">
        <v>0.3</v>
      </c>
      <c r="L48" s="415">
        <f>O48*I48</f>
        <v>36.68</v>
      </c>
      <c r="M48" s="415" t="s">
        <v>34</v>
      </c>
      <c r="N48" s="365">
        <f>O48*K48</f>
        <v>55.02</v>
      </c>
      <c r="O48" s="364">
        <f>Q48/E48</f>
        <v>183.4</v>
      </c>
      <c r="P48" s="364">
        <f>Q48/1.2</f>
        <v>1528.3333333333335</v>
      </c>
      <c r="Q48" s="874">
        <v>1834</v>
      </c>
      <c r="S48" s="889"/>
    </row>
    <row r="49" spans="1:19" ht="17.25" customHeight="1">
      <c r="A49" s="192">
        <v>539307</v>
      </c>
      <c r="B49" s="417" t="s">
        <v>406</v>
      </c>
      <c r="C49" s="418">
        <v>4002381899538</v>
      </c>
      <c r="D49" s="195" t="s">
        <v>92</v>
      </c>
      <c r="E49" s="367">
        <v>10</v>
      </c>
      <c r="F49" s="368">
        <v>1</v>
      </c>
      <c r="G49" s="369">
        <v>40</v>
      </c>
      <c r="H49" s="198" t="s">
        <v>93</v>
      </c>
      <c r="I49" s="329">
        <v>0.2</v>
      </c>
      <c r="J49" s="213" t="s">
        <v>34</v>
      </c>
      <c r="K49" s="214">
        <v>0.3</v>
      </c>
      <c r="L49" s="213">
        <f>O49*I49</f>
        <v>36.68</v>
      </c>
      <c r="M49" s="213" t="s">
        <v>34</v>
      </c>
      <c r="N49" s="201">
        <f>O49*K49</f>
        <v>55.02</v>
      </c>
      <c r="O49" s="199">
        <f>Q49/E49</f>
        <v>183.4</v>
      </c>
      <c r="P49" s="199">
        <f>Q49/1.2</f>
        <v>1528.3333333333335</v>
      </c>
      <c r="Q49" s="200">
        <v>1834</v>
      </c>
      <c r="S49" s="889"/>
    </row>
    <row r="50" spans="1:19" ht="17.25" customHeight="1">
      <c r="A50" s="192">
        <v>539308</v>
      </c>
      <c r="B50" s="417" t="s">
        <v>407</v>
      </c>
      <c r="C50" s="418">
        <v>4002381899545</v>
      </c>
      <c r="D50" s="195" t="s">
        <v>92</v>
      </c>
      <c r="E50" s="367">
        <v>10</v>
      </c>
      <c r="F50" s="368">
        <v>1</v>
      </c>
      <c r="G50" s="369">
        <v>40</v>
      </c>
      <c r="H50" s="198" t="s">
        <v>93</v>
      </c>
      <c r="I50" s="329">
        <v>0.2</v>
      </c>
      <c r="J50" s="213" t="s">
        <v>34</v>
      </c>
      <c r="K50" s="214">
        <v>0.3</v>
      </c>
      <c r="L50" s="213">
        <f>O50*I50</f>
        <v>36.68</v>
      </c>
      <c r="M50" s="213" t="s">
        <v>34</v>
      </c>
      <c r="N50" s="201">
        <f>O50*K50</f>
        <v>55.02</v>
      </c>
      <c r="O50" s="199">
        <f>Q50/E50</f>
        <v>183.4</v>
      </c>
      <c r="P50" s="199">
        <f>Q50/1.2</f>
        <v>1528.3333333333335</v>
      </c>
      <c r="Q50" s="200">
        <v>1834</v>
      </c>
      <c r="S50" s="889"/>
    </row>
    <row r="51" spans="1:19" ht="17.25" customHeight="1">
      <c r="A51" s="419">
        <v>539309</v>
      </c>
      <c r="B51" s="420" t="s">
        <v>408</v>
      </c>
      <c r="C51" s="421">
        <v>4002381899552</v>
      </c>
      <c r="D51" s="422" t="s">
        <v>92</v>
      </c>
      <c r="E51" s="423">
        <v>10</v>
      </c>
      <c r="F51" s="424">
        <v>1</v>
      </c>
      <c r="G51" s="425">
        <v>40</v>
      </c>
      <c r="H51" s="426" t="s">
        <v>95</v>
      </c>
      <c r="I51" s="381">
        <v>0.2</v>
      </c>
      <c r="J51" s="382" t="s">
        <v>34</v>
      </c>
      <c r="K51" s="383">
        <v>0.3</v>
      </c>
      <c r="L51" s="381">
        <f>O51*I51</f>
        <v>36.68</v>
      </c>
      <c r="M51" s="382" t="s">
        <v>34</v>
      </c>
      <c r="N51" s="241">
        <f>O51*K51</f>
        <v>55.02</v>
      </c>
      <c r="O51" s="427">
        <f>Q51/E51</f>
        <v>183.4</v>
      </c>
      <c r="P51" s="427">
        <f>Q51/1.2</f>
        <v>1528.3333333333335</v>
      </c>
      <c r="Q51" s="94">
        <v>1834</v>
      </c>
      <c r="S51" s="889"/>
    </row>
    <row r="52" spans="1:19" s="353" customFormat="1" ht="17.25" customHeight="1">
      <c r="A52" s="897" t="s">
        <v>409</v>
      </c>
      <c r="B52" s="898"/>
      <c r="C52" s="898"/>
      <c r="D52" s="898"/>
      <c r="E52" s="898"/>
      <c r="F52" s="898"/>
      <c r="G52" s="898"/>
      <c r="H52" s="898"/>
      <c r="I52" s="898"/>
      <c r="J52" s="898"/>
      <c r="K52" s="898"/>
      <c r="L52" s="898"/>
      <c r="M52" s="898"/>
      <c r="N52" s="898"/>
      <c r="O52" s="898"/>
      <c r="P52" s="898"/>
      <c r="Q52" s="899"/>
      <c r="S52" s="889"/>
    </row>
    <row r="53" spans="1:19" ht="17.25" customHeight="1">
      <c r="A53" s="428">
        <v>539302</v>
      </c>
      <c r="B53" s="429" t="s">
        <v>410</v>
      </c>
      <c r="C53" s="430">
        <v>4002381899484</v>
      </c>
      <c r="D53" s="431" t="s">
        <v>92</v>
      </c>
      <c r="E53" s="432">
        <v>10</v>
      </c>
      <c r="F53" s="433">
        <v>1</v>
      </c>
      <c r="G53" s="434">
        <v>40</v>
      </c>
      <c r="H53" s="435" t="s">
        <v>95</v>
      </c>
      <c r="I53" s="999">
        <v>0.12</v>
      </c>
      <c r="J53" s="1000"/>
      <c r="K53" s="1001"/>
      <c r="L53" s="1002">
        <f>O53*I53</f>
        <v>23.351999999999997</v>
      </c>
      <c r="M53" s="1000"/>
      <c r="N53" s="1000"/>
      <c r="O53" s="436">
        <f>Q53/E53</f>
        <v>194.6</v>
      </c>
      <c r="P53" s="436">
        <f>Q53/1.2</f>
        <v>1621.6666666666667</v>
      </c>
      <c r="Q53" s="874">
        <v>1946</v>
      </c>
      <c r="S53" s="889"/>
    </row>
    <row r="54" spans="1:19" ht="17.25" customHeight="1">
      <c r="A54" s="192">
        <v>539303</v>
      </c>
      <c r="B54" s="417" t="s">
        <v>411</v>
      </c>
      <c r="C54" s="418">
        <v>4002381899491</v>
      </c>
      <c r="D54" s="195" t="s">
        <v>92</v>
      </c>
      <c r="E54" s="367">
        <v>2.5</v>
      </c>
      <c r="F54" s="368">
        <v>1</v>
      </c>
      <c r="G54" s="369">
        <v>108</v>
      </c>
      <c r="H54" s="198" t="s">
        <v>95</v>
      </c>
      <c r="I54" s="908">
        <v>0.12</v>
      </c>
      <c r="J54" s="909"/>
      <c r="K54" s="910"/>
      <c r="L54" s="911">
        <f>O54*I54</f>
        <v>29.663999999999998</v>
      </c>
      <c r="M54" s="909"/>
      <c r="N54" s="909"/>
      <c r="O54" s="199">
        <f>Q54/E54</f>
        <v>247.2</v>
      </c>
      <c r="P54" s="199">
        <f>Q54/1.2</f>
        <v>515</v>
      </c>
      <c r="Q54" s="200">
        <v>618</v>
      </c>
      <c r="S54" s="889"/>
    </row>
    <row r="55" spans="1:19" ht="17.25" customHeight="1">
      <c r="A55" s="437">
        <v>539305</v>
      </c>
      <c r="B55" s="438" t="s">
        <v>412</v>
      </c>
      <c r="C55" s="439">
        <v>4002381899514</v>
      </c>
      <c r="D55" s="440" t="s">
        <v>92</v>
      </c>
      <c r="E55" s="441">
        <v>9.4</v>
      </c>
      <c r="F55" s="442">
        <v>1</v>
      </c>
      <c r="G55" s="443">
        <v>40</v>
      </c>
      <c r="H55" s="444" t="s">
        <v>97</v>
      </c>
      <c r="I55" s="989">
        <v>0.12</v>
      </c>
      <c r="J55" s="990"/>
      <c r="K55" s="991"/>
      <c r="L55" s="992">
        <f>O55*I55</f>
        <v>23.22127659574468</v>
      </c>
      <c r="M55" s="990"/>
      <c r="N55" s="990"/>
      <c r="O55" s="445">
        <f>Q55/E55</f>
        <v>193.51063829787233</v>
      </c>
      <c r="P55" s="445">
        <f>Q55/1.2</f>
        <v>1515.8333333333335</v>
      </c>
      <c r="Q55" s="200">
        <v>1819</v>
      </c>
      <c r="S55" s="889"/>
    </row>
    <row r="56" spans="1:19" ht="17.25" customHeight="1">
      <c r="A56" s="192">
        <v>539304</v>
      </c>
      <c r="B56" s="397" t="s">
        <v>413</v>
      </c>
      <c r="C56" s="215">
        <v>4002381899507</v>
      </c>
      <c r="D56" s="55" t="s">
        <v>92</v>
      </c>
      <c r="E56" s="371">
        <v>2.35</v>
      </c>
      <c r="F56" s="372">
        <v>1</v>
      </c>
      <c r="G56" s="373">
        <v>108</v>
      </c>
      <c r="H56" s="56" t="s">
        <v>95</v>
      </c>
      <c r="I56" s="904">
        <v>0.12</v>
      </c>
      <c r="J56" s="905"/>
      <c r="K56" s="906"/>
      <c r="L56" s="907">
        <f>O56*I56</f>
        <v>31.148936170212764</v>
      </c>
      <c r="M56" s="905"/>
      <c r="N56" s="905"/>
      <c r="O56" s="175">
        <f>Q56/E56</f>
        <v>259.5744680851064</v>
      </c>
      <c r="P56" s="447">
        <f>Q56/1.2</f>
        <v>508.33333333333337</v>
      </c>
      <c r="Q56" s="94">
        <v>610</v>
      </c>
      <c r="S56" s="889"/>
    </row>
    <row r="57" spans="1:19" s="353" customFormat="1" ht="17.25" customHeight="1">
      <c r="A57" s="897" t="s">
        <v>414</v>
      </c>
      <c r="B57" s="898"/>
      <c r="C57" s="898"/>
      <c r="D57" s="898"/>
      <c r="E57" s="898"/>
      <c r="F57" s="898"/>
      <c r="G57" s="898"/>
      <c r="H57" s="898"/>
      <c r="I57" s="898"/>
      <c r="J57" s="898"/>
      <c r="K57" s="898"/>
      <c r="L57" s="898"/>
      <c r="M57" s="898"/>
      <c r="N57" s="898"/>
      <c r="O57" s="898"/>
      <c r="P57" s="898"/>
      <c r="Q57" s="899"/>
      <c r="S57" s="889"/>
    </row>
    <row r="58" spans="1:19" ht="17.25" customHeight="1">
      <c r="A58" s="356">
        <v>651923</v>
      </c>
      <c r="B58" s="357" t="s">
        <v>415</v>
      </c>
      <c r="C58" s="358">
        <v>4002381842770</v>
      </c>
      <c r="D58" s="359" t="s">
        <v>92</v>
      </c>
      <c r="E58" s="360">
        <v>0.5</v>
      </c>
      <c r="F58" s="361">
        <v>10</v>
      </c>
      <c r="G58" s="362">
        <v>72</v>
      </c>
      <c r="H58" s="363" t="s">
        <v>93</v>
      </c>
      <c r="I58" s="900">
        <v>0.15</v>
      </c>
      <c r="J58" s="901"/>
      <c r="K58" s="902"/>
      <c r="L58" s="903">
        <f>O58*I58</f>
        <v>31.2</v>
      </c>
      <c r="M58" s="901"/>
      <c r="N58" s="901"/>
      <c r="O58" s="364">
        <f>Q58/E58</f>
        <v>208</v>
      </c>
      <c r="P58" s="364">
        <f>Q58/1.2</f>
        <v>86.66666666666667</v>
      </c>
      <c r="Q58" s="874">
        <v>104</v>
      </c>
      <c r="S58" s="889"/>
    </row>
    <row r="59" spans="1:19" ht="17.25" customHeight="1">
      <c r="A59" s="192">
        <v>651922</v>
      </c>
      <c r="B59" s="193" t="s">
        <v>416</v>
      </c>
      <c r="C59" s="194">
        <v>4002381842763</v>
      </c>
      <c r="D59" s="195" t="s">
        <v>92</v>
      </c>
      <c r="E59" s="367">
        <v>0.5</v>
      </c>
      <c r="F59" s="368">
        <v>10</v>
      </c>
      <c r="G59" s="369">
        <v>72</v>
      </c>
      <c r="H59" s="198" t="s">
        <v>93</v>
      </c>
      <c r="I59" s="908">
        <v>0.15</v>
      </c>
      <c r="J59" s="909"/>
      <c r="K59" s="910"/>
      <c r="L59" s="911">
        <f aca="true" t="shared" si="6" ref="L59:L74">O59*I59</f>
        <v>31.2</v>
      </c>
      <c r="M59" s="909"/>
      <c r="N59" s="909"/>
      <c r="O59" s="199">
        <f aca="true" t="shared" si="7" ref="O59:O74">Q59/E59</f>
        <v>208</v>
      </c>
      <c r="P59" s="199">
        <f aca="true" t="shared" si="8" ref="P59:P74">Q59/1.2</f>
        <v>86.66666666666667</v>
      </c>
      <c r="Q59" s="200">
        <v>104</v>
      </c>
      <c r="S59" s="889"/>
    </row>
    <row r="60" spans="1:19" ht="17.25" customHeight="1">
      <c r="A60" s="192">
        <v>651918</v>
      </c>
      <c r="B60" s="193" t="s">
        <v>417</v>
      </c>
      <c r="C60" s="194">
        <v>4002381842725</v>
      </c>
      <c r="D60" s="195" t="s">
        <v>92</v>
      </c>
      <c r="E60" s="367">
        <v>0.5</v>
      </c>
      <c r="F60" s="368">
        <v>10</v>
      </c>
      <c r="G60" s="369">
        <v>72</v>
      </c>
      <c r="H60" s="198" t="s">
        <v>93</v>
      </c>
      <c r="I60" s="908">
        <v>0.15</v>
      </c>
      <c r="J60" s="909"/>
      <c r="K60" s="910"/>
      <c r="L60" s="911">
        <f t="shared" si="6"/>
        <v>31.2</v>
      </c>
      <c r="M60" s="909"/>
      <c r="N60" s="909"/>
      <c r="O60" s="199">
        <f t="shared" si="7"/>
        <v>208</v>
      </c>
      <c r="P60" s="199">
        <f t="shared" si="8"/>
        <v>86.66666666666667</v>
      </c>
      <c r="Q60" s="200">
        <v>104</v>
      </c>
      <c r="S60" s="889"/>
    </row>
    <row r="61" spans="1:19" ht="17.25" customHeight="1">
      <c r="A61" s="192">
        <v>651917</v>
      </c>
      <c r="B61" s="193" t="s">
        <v>418</v>
      </c>
      <c r="C61" s="194">
        <v>4002381842718</v>
      </c>
      <c r="D61" s="195" t="s">
        <v>92</v>
      </c>
      <c r="E61" s="367">
        <v>0.5</v>
      </c>
      <c r="F61" s="368">
        <v>10</v>
      </c>
      <c r="G61" s="369">
        <v>72</v>
      </c>
      <c r="H61" s="198" t="s">
        <v>93</v>
      </c>
      <c r="I61" s="908">
        <v>0.15</v>
      </c>
      <c r="J61" s="909"/>
      <c r="K61" s="910"/>
      <c r="L61" s="911">
        <f t="shared" si="6"/>
        <v>31.2</v>
      </c>
      <c r="M61" s="909"/>
      <c r="N61" s="909"/>
      <c r="O61" s="199">
        <f t="shared" si="7"/>
        <v>208</v>
      </c>
      <c r="P61" s="199">
        <f t="shared" si="8"/>
        <v>86.66666666666667</v>
      </c>
      <c r="Q61" s="200">
        <v>104</v>
      </c>
      <c r="S61" s="889"/>
    </row>
    <row r="62" spans="1:19" ht="17.25" customHeight="1">
      <c r="A62" s="192">
        <v>651921</v>
      </c>
      <c r="B62" s="193" t="s">
        <v>419</v>
      </c>
      <c r="C62" s="194">
        <v>4002381842756</v>
      </c>
      <c r="D62" s="195" t="s">
        <v>92</v>
      </c>
      <c r="E62" s="367">
        <v>0.5</v>
      </c>
      <c r="F62" s="368">
        <v>10</v>
      </c>
      <c r="G62" s="369">
        <v>72</v>
      </c>
      <c r="H62" s="198" t="s">
        <v>93</v>
      </c>
      <c r="I62" s="908">
        <v>0.15</v>
      </c>
      <c r="J62" s="909"/>
      <c r="K62" s="910"/>
      <c r="L62" s="911">
        <f t="shared" si="6"/>
        <v>31.2</v>
      </c>
      <c r="M62" s="909"/>
      <c r="N62" s="909"/>
      <c r="O62" s="199">
        <f t="shared" si="7"/>
        <v>208</v>
      </c>
      <c r="P62" s="199">
        <f t="shared" si="8"/>
        <v>86.66666666666667</v>
      </c>
      <c r="Q62" s="200">
        <v>104</v>
      </c>
      <c r="S62" s="889"/>
    </row>
    <row r="63" spans="1:19" ht="17.25" customHeight="1">
      <c r="A63" s="192">
        <v>651932</v>
      </c>
      <c r="B63" s="193" t="s">
        <v>420</v>
      </c>
      <c r="C63" s="194">
        <v>4002381842862</v>
      </c>
      <c r="D63" s="195" t="s">
        <v>92</v>
      </c>
      <c r="E63" s="367">
        <v>0.5</v>
      </c>
      <c r="F63" s="368">
        <v>10</v>
      </c>
      <c r="G63" s="369">
        <v>72</v>
      </c>
      <c r="H63" s="198" t="s">
        <v>93</v>
      </c>
      <c r="I63" s="908">
        <v>0.15</v>
      </c>
      <c r="J63" s="909"/>
      <c r="K63" s="910"/>
      <c r="L63" s="911">
        <f t="shared" si="6"/>
        <v>31.2</v>
      </c>
      <c r="M63" s="909"/>
      <c r="N63" s="909"/>
      <c r="O63" s="199">
        <f t="shared" si="7"/>
        <v>208</v>
      </c>
      <c r="P63" s="199">
        <f t="shared" si="8"/>
        <v>86.66666666666667</v>
      </c>
      <c r="Q63" s="200">
        <v>104</v>
      </c>
      <c r="S63" s="889"/>
    </row>
    <row r="64" spans="1:19" ht="17.25" customHeight="1">
      <c r="A64" s="192">
        <v>651926</v>
      </c>
      <c r="B64" s="193" t="s">
        <v>421</v>
      </c>
      <c r="C64" s="194">
        <v>4002381842800</v>
      </c>
      <c r="D64" s="195" t="s">
        <v>92</v>
      </c>
      <c r="E64" s="367">
        <v>0.5</v>
      </c>
      <c r="F64" s="368">
        <v>10</v>
      </c>
      <c r="G64" s="369">
        <v>72</v>
      </c>
      <c r="H64" s="198" t="s">
        <v>93</v>
      </c>
      <c r="I64" s="908">
        <v>0.15</v>
      </c>
      <c r="J64" s="909"/>
      <c r="K64" s="910"/>
      <c r="L64" s="911">
        <f t="shared" si="6"/>
        <v>31.2</v>
      </c>
      <c r="M64" s="909"/>
      <c r="N64" s="909"/>
      <c r="O64" s="199">
        <f t="shared" si="7"/>
        <v>208</v>
      </c>
      <c r="P64" s="199">
        <f t="shared" si="8"/>
        <v>86.66666666666667</v>
      </c>
      <c r="Q64" s="200">
        <v>104</v>
      </c>
      <c r="S64" s="889"/>
    </row>
    <row r="65" spans="1:19" ht="17.25" customHeight="1">
      <c r="A65" s="192">
        <v>651919</v>
      </c>
      <c r="B65" s="193" t="s">
        <v>422</v>
      </c>
      <c r="C65" s="194">
        <v>4002381842732</v>
      </c>
      <c r="D65" s="195" t="s">
        <v>92</v>
      </c>
      <c r="E65" s="367">
        <v>0.5</v>
      </c>
      <c r="F65" s="368">
        <v>10</v>
      </c>
      <c r="G65" s="369">
        <v>72</v>
      </c>
      <c r="H65" s="198" t="s">
        <v>93</v>
      </c>
      <c r="I65" s="908">
        <v>0.15</v>
      </c>
      <c r="J65" s="909"/>
      <c r="K65" s="910"/>
      <c r="L65" s="911">
        <f t="shared" si="6"/>
        <v>31.2</v>
      </c>
      <c r="M65" s="909"/>
      <c r="N65" s="909"/>
      <c r="O65" s="199">
        <f t="shared" si="7"/>
        <v>208</v>
      </c>
      <c r="P65" s="199">
        <f t="shared" si="8"/>
        <v>86.66666666666667</v>
      </c>
      <c r="Q65" s="200">
        <v>104</v>
      </c>
      <c r="S65" s="889"/>
    </row>
    <row r="66" spans="1:19" ht="17.25" customHeight="1">
      <c r="A66" s="192">
        <v>651931</v>
      </c>
      <c r="B66" s="193" t="s">
        <v>423</v>
      </c>
      <c r="C66" s="194">
        <v>4002381842855</v>
      </c>
      <c r="D66" s="195" t="s">
        <v>92</v>
      </c>
      <c r="E66" s="367">
        <v>0.5</v>
      </c>
      <c r="F66" s="368">
        <v>10</v>
      </c>
      <c r="G66" s="369">
        <v>72</v>
      </c>
      <c r="H66" s="198" t="s">
        <v>93</v>
      </c>
      <c r="I66" s="908">
        <v>0.15</v>
      </c>
      <c r="J66" s="909"/>
      <c r="K66" s="910"/>
      <c r="L66" s="911">
        <f t="shared" si="6"/>
        <v>31.2</v>
      </c>
      <c r="M66" s="909"/>
      <c r="N66" s="909"/>
      <c r="O66" s="199">
        <f t="shared" si="7"/>
        <v>208</v>
      </c>
      <c r="P66" s="199">
        <f t="shared" si="8"/>
        <v>86.66666666666667</v>
      </c>
      <c r="Q66" s="200">
        <v>104</v>
      </c>
      <c r="S66" s="889"/>
    </row>
    <row r="67" spans="1:19" ht="17.25" customHeight="1">
      <c r="A67" s="192">
        <v>651933</v>
      </c>
      <c r="B67" s="193" t="s">
        <v>424</v>
      </c>
      <c r="C67" s="194">
        <v>4002381842879</v>
      </c>
      <c r="D67" s="195" t="s">
        <v>92</v>
      </c>
      <c r="E67" s="367">
        <v>0.5</v>
      </c>
      <c r="F67" s="368">
        <v>10</v>
      </c>
      <c r="G67" s="369">
        <v>72</v>
      </c>
      <c r="H67" s="198" t="s">
        <v>93</v>
      </c>
      <c r="I67" s="908">
        <v>0.15</v>
      </c>
      <c r="J67" s="909"/>
      <c r="K67" s="910"/>
      <c r="L67" s="911">
        <f t="shared" si="6"/>
        <v>31.2</v>
      </c>
      <c r="M67" s="909"/>
      <c r="N67" s="909"/>
      <c r="O67" s="199">
        <f t="shared" si="7"/>
        <v>208</v>
      </c>
      <c r="P67" s="199">
        <f t="shared" si="8"/>
        <v>86.66666666666667</v>
      </c>
      <c r="Q67" s="200">
        <v>104</v>
      </c>
      <c r="S67" s="889"/>
    </row>
    <row r="68" spans="1:19" ht="17.25" customHeight="1">
      <c r="A68" s="192">
        <v>651920</v>
      </c>
      <c r="B68" s="193" t="s">
        <v>425</v>
      </c>
      <c r="C68" s="194">
        <v>4002381842749</v>
      </c>
      <c r="D68" s="195" t="s">
        <v>92</v>
      </c>
      <c r="E68" s="367">
        <v>0.5</v>
      </c>
      <c r="F68" s="368">
        <v>10</v>
      </c>
      <c r="G68" s="369">
        <v>72</v>
      </c>
      <c r="H68" s="198" t="s">
        <v>93</v>
      </c>
      <c r="I68" s="908">
        <v>0.15</v>
      </c>
      <c r="J68" s="909"/>
      <c r="K68" s="910"/>
      <c r="L68" s="911">
        <f t="shared" si="6"/>
        <v>31.2</v>
      </c>
      <c r="M68" s="909"/>
      <c r="N68" s="909"/>
      <c r="O68" s="199">
        <f t="shared" si="7"/>
        <v>208</v>
      </c>
      <c r="P68" s="199">
        <f t="shared" si="8"/>
        <v>86.66666666666667</v>
      </c>
      <c r="Q68" s="200">
        <v>104</v>
      </c>
      <c r="S68" s="889"/>
    </row>
    <row r="69" spans="1:19" ht="17.25" customHeight="1">
      <c r="A69" s="192">
        <v>651927</v>
      </c>
      <c r="B69" s="193" t="s">
        <v>426</v>
      </c>
      <c r="C69" s="194">
        <v>4002381842817</v>
      </c>
      <c r="D69" s="195" t="s">
        <v>92</v>
      </c>
      <c r="E69" s="367">
        <v>0.5</v>
      </c>
      <c r="F69" s="368">
        <v>10</v>
      </c>
      <c r="G69" s="369">
        <v>72</v>
      </c>
      <c r="H69" s="198" t="s">
        <v>93</v>
      </c>
      <c r="I69" s="908">
        <v>0.15</v>
      </c>
      <c r="J69" s="909"/>
      <c r="K69" s="910"/>
      <c r="L69" s="911">
        <f t="shared" si="6"/>
        <v>31.2</v>
      </c>
      <c r="M69" s="909"/>
      <c r="N69" s="909"/>
      <c r="O69" s="199">
        <f t="shared" si="7"/>
        <v>208</v>
      </c>
      <c r="P69" s="199">
        <f t="shared" si="8"/>
        <v>86.66666666666667</v>
      </c>
      <c r="Q69" s="200">
        <v>104</v>
      </c>
      <c r="S69" s="889"/>
    </row>
    <row r="70" spans="1:19" ht="17.25" customHeight="1">
      <c r="A70" s="192">
        <v>651929</v>
      </c>
      <c r="B70" s="193" t="s">
        <v>427</v>
      </c>
      <c r="C70" s="194">
        <v>4002381842831</v>
      </c>
      <c r="D70" s="195" t="s">
        <v>92</v>
      </c>
      <c r="E70" s="367">
        <v>0.5</v>
      </c>
      <c r="F70" s="368">
        <v>10</v>
      </c>
      <c r="G70" s="369">
        <v>72</v>
      </c>
      <c r="H70" s="198" t="s">
        <v>93</v>
      </c>
      <c r="I70" s="908">
        <v>0.15</v>
      </c>
      <c r="J70" s="909"/>
      <c r="K70" s="910"/>
      <c r="L70" s="911">
        <f t="shared" si="6"/>
        <v>31.2</v>
      </c>
      <c r="M70" s="909"/>
      <c r="N70" s="909"/>
      <c r="O70" s="199">
        <f t="shared" si="7"/>
        <v>208</v>
      </c>
      <c r="P70" s="199">
        <f t="shared" si="8"/>
        <v>86.66666666666667</v>
      </c>
      <c r="Q70" s="200">
        <v>104</v>
      </c>
      <c r="S70" s="889"/>
    </row>
    <row r="71" spans="1:19" ht="17.25" customHeight="1">
      <c r="A71" s="192">
        <v>651930</v>
      </c>
      <c r="B71" s="193" t="s">
        <v>428</v>
      </c>
      <c r="C71" s="194">
        <v>4002381842848</v>
      </c>
      <c r="D71" s="195" t="s">
        <v>92</v>
      </c>
      <c r="E71" s="367">
        <v>0.5</v>
      </c>
      <c r="F71" s="368">
        <v>10</v>
      </c>
      <c r="G71" s="369">
        <v>72</v>
      </c>
      <c r="H71" s="198" t="s">
        <v>93</v>
      </c>
      <c r="I71" s="908">
        <v>0.15</v>
      </c>
      <c r="J71" s="909"/>
      <c r="K71" s="910"/>
      <c r="L71" s="911">
        <f t="shared" si="6"/>
        <v>31.2</v>
      </c>
      <c r="M71" s="909"/>
      <c r="N71" s="909"/>
      <c r="O71" s="199">
        <f t="shared" si="7"/>
        <v>208</v>
      </c>
      <c r="P71" s="199">
        <f t="shared" si="8"/>
        <v>86.66666666666667</v>
      </c>
      <c r="Q71" s="200">
        <v>104</v>
      </c>
      <c r="S71" s="889"/>
    </row>
    <row r="72" spans="1:19" ht="17.25" customHeight="1">
      <c r="A72" s="192">
        <v>651925</v>
      </c>
      <c r="B72" s="193" t="s">
        <v>429</v>
      </c>
      <c r="C72" s="194">
        <v>4002381842794</v>
      </c>
      <c r="D72" s="195" t="s">
        <v>92</v>
      </c>
      <c r="E72" s="367">
        <v>0.5</v>
      </c>
      <c r="F72" s="368">
        <v>10</v>
      </c>
      <c r="G72" s="369">
        <v>72</v>
      </c>
      <c r="H72" s="198" t="s">
        <v>93</v>
      </c>
      <c r="I72" s="908">
        <v>0.15</v>
      </c>
      <c r="J72" s="909"/>
      <c r="K72" s="910"/>
      <c r="L72" s="911">
        <f t="shared" si="6"/>
        <v>31.2</v>
      </c>
      <c r="M72" s="909"/>
      <c r="N72" s="909"/>
      <c r="O72" s="199">
        <f t="shared" si="7"/>
        <v>208</v>
      </c>
      <c r="P72" s="199">
        <f t="shared" si="8"/>
        <v>86.66666666666667</v>
      </c>
      <c r="Q72" s="200">
        <v>104</v>
      </c>
      <c r="S72" s="889"/>
    </row>
    <row r="73" spans="1:19" ht="17.25" customHeight="1">
      <c r="A73" s="192">
        <v>651928</v>
      </c>
      <c r="B73" s="193" t="s">
        <v>430</v>
      </c>
      <c r="C73" s="194">
        <v>4002381842824</v>
      </c>
      <c r="D73" s="195" t="s">
        <v>92</v>
      </c>
      <c r="E73" s="367">
        <v>0.5</v>
      </c>
      <c r="F73" s="368">
        <v>10</v>
      </c>
      <c r="G73" s="369">
        <v>72</v>
      </c>
      <c r="H73" s="198" t="s">
        <v>93</v>
      </c>
      <c r="I73" s="908">
        <v>0.15</v>
      </c>
      <c r="J73" s="909"/>
      <c r="K73" s="910"/>
      <c r="L73" s="911">
        <f t="shared" si="6"/>
        <v>31.2</v>
      </c>
      <c r="M73" s="909"/>
      <c r="N73" s="909"/>
      <c r="O73" s="199">
        <f t="shared" si="7"/>
        <v>208</v>
      </c>
      <c r="P73" s="199">
        <f t="shared" si="8"/>
        <v>86.66666666666667</v>
      </c>
      <c r="Q73" s="200">
        <v>104</v>
      </c>
      <c r="S73" s="889"/>
    </row>
    <row r="74" spans="1:19" ht="17.25" customHeight="1">
      <c r="A74" s="113">
        <v>651924</v>
      </c>
      <c r="B74" s="32" t="s">
        <v>431</v>
      </c>
      <c r="C74" s="52">
        <v>4002381842787</v>
      </c>
      <c r="D74" s="55" t="s">
        <v>92</v>
      </c>
      <c r="E74" s="371">
        <v>0.5</v>
      </c>
      <c r="F74" s="372">
        <v>10</v>
      </c>
      <c r="G74" s="373">
        <v>72</v>
      </c>
      <c r="H74" s="56" t="s">
        <v>93</v>
      </c>
      <c r="I74" s="904">
        <v>0.15</v>
      </c>
      <c r="J74" s="905"/>
      <c r="K74" s="906"/>
      <c r="L74" s="907">
        <f t="shared" si="6"/>
        <v>31.2</v>
      </c>
      <c r="M74" s="905"/>
      <c r="N74" s="905"/>
      <c r="O74" s="149">
        <f t="shared" si="7"/>
        <v>208</v>
      </c>
      <c r="P74" s="149">
        <f t="shared" si="8"/>
        <v>86.66666666666667</v>
      </c>
      <c r="Q74" s="94">
        <v>104</v>
      </c>
      <c r="S74" s="889"/>
    </row>
    <row r="75" spans="1:19" s="353" customFormat="1" ht="17.25" customHeight="1">
      <c r="A75" s="897" t="s">
        <v>432</v>
      </c>
      <c r="B75" s="898"/>
      <c r="C75" s="898"/>
      <c r="D75" s="898"/>
      <c r="E75" s="898"/>
      <c r="F75" s="898"/>
      <c r="G75" s="898"/>
      <c r="H75" s="898"/>
      <c r="I75" s="898"/>
      <c r="J75" s="898"/>
      <c r="K75" s="898"/>
      <c r="L75" s="898"/>
      <c r="M75" s="898"/>
      <c r="N75" s="898"/>
      <c r="O75" s="898"/>
      <c r="P75" s="898"/>
      <c r="Q75" s="899"/>
      <c r="S75" s="889"/>
    </row>
    <row r="76" spans="1:19" ht="17.25" customHeight="1">
      <c r="A76" s="356">
        <v>537786</v>
      </c>
      <c r="B76" s="412" t="s">
        <v>433</v>
      </c>
      <c r="C76" s="430">
        <v>4002381969569</v>
      </c>
      <c r="D76" s="359" t="s">
        <v>92</v>
      </c>
      <c r="E76" s="360">
        <v>2.5</v>
      </c>
      <c r="F76" s="361">
        <v>4</v>
      </c>
      <c r="G76" s="362">
        <v>36</v>
      </c>
      <c r="H76" s="363" t="s">
        <v>93</v>
      </c>
      <c r="I76" s="900">
        <v>0.1</v>
      </c>
      <c r="J76" s="901"/>
      <c r="K76" s="902"/>
      <c r="L76" s="903">
        <f>O76*I76</f>
        <v>29.880000000000003</v>
      </c>
      <c r="M76" s="901"/>
      <c r="N76" s="901"/>
      <c r="O76" s="364">
        <f>Q76/E76</f>
        <v>298.8</v>
      </c>
      <c r="P76" s="364">
        <f>Q76/1.2</f>
        <v>622.5</v>
      </c>
      <c r="Q76" s="874">
        <v>747</v>
      </c>
      <c r="S76" s="889"/>
    </row>
    <row r="77" spans="1:19" ht="17.25" customHeight="1">
      <c r="A77" s="192">
        <v>537787</v>
      </c>
      <c r="B77" s="417" t="s">
        <v>434</v>
      </c>
      <c r="C77" s="430">
        <v>4002381969576</v>
      </c>
      <c r="D77" s="195" t="s">
        <v>92</v>
      </c>
      <c r="E77" s="367">
        <v>0.75</v>
      </c>
      <c r="F77" s="368">
        <v>6</v>
      </c>
      <c r="G77" s="369">
        <v>84</v>
      </c>
      <c r="H77" s="198" t="s">
        <v>93</v>
      </c>
      <c r="I77" s="908">
        <v>0.1</v>
      </c>
      <c r="J77" s="909"/>
      <c r="K77" s="910"/>
      <c r="L77" s="911">
        <f>O77*I77</f>
        <v>39.733333333333334</v>
      </c>
      <c r="M77" s="909"/>
      <c r="N77" s="909"/>
      <c r="O77" s="199">
        <f>Q77/E77</f>
        <v>397.3333333333333</v>
      </c>
      <c r="P77" s="199">
        <f>Q77/1.2</f>
        <v>248.33333333333334</v>
      </c>
      <c r="Q77" s="200">
        <v>298</v>
      </c>
      <c r="S77" s="889"/>
    </row>
    <row r="78" spans="1:19" ht="17.25" customHeight="1">
      <c r="A78" s="192">
        <v>537790</v>
      </c>
      <c r="B78" s="417" t="s">
        <v>435</v>
      </c>
      <c r="C78" s="430">
        <v>4002381969606</v>
      </c>
      <c r="D78" s="195" t="s">
        <v>92</v>
      </c>
      <c r="E78" s="367">
        <v>2.5</v>
      </c>
      <c r="F78" s="368">
        <v>4</v>
      </c>
      <c r="G78" s="369">
        <v>36</v>
      </c>
      <c r="H78" s="198" t="s">
        <v>93</v>
      </c>
      <c r="I78" s="908">
        <v>0.1</v>
      </c>
      <c r="J78" s="909"/>
      <c r="K78" s="910"/>
      <c r="L78" s="911">
        <f>O78*I78</f>
        <v>29.880000000000003</v>
      </c>
      <c r="M78" s="909"/>
      <c r="N78" s="909"/>
      <c r="O78" s="199">
        <f>Q78/E78</f>
        <v>298.8</v>
      </c>
      <c r="P78" s="199">
        <f>Q78/1.2</f>
        <v>622.5</v>
      </c>
      <c r="Q78" s="200">
        <v>747</v>
      </c>
      <c r="S78" s="889"/>
    </row>
    <row r="79" spans="1:19" ht="17.25" customHeight="1">
      <c r="A79" s="113">
        <v>537791</v>
      </c>
      <c r="B79" s="397" t="s">
        <v>436</v>
      </c>
      <c r="C79" s="430">
        <v>4002381969613</v>
      </c>
      <c r="D79" s="55" t="s">
        <v>92</v>
      </c>
      <c r="E79" s="371">
        <v>0.75</v>
      </c>
      <c r="F79" s="372">
        <v>6</v>
      </c>
      <c r="G79" s="373">
        <v>84</v>
      </c>
      <c r="H79" s="56" t="s">
        <v>93</v>
      </c>
      <c r="I79" s="904">
        <v>0.1</v>
      </c>
      <c r="J79" s="905"/>
      <c r="K79" s="906"/>
      <c r="L79" s="907">
        <f>O79*I79</f>
        <v>39.733333333333334</v>
      </c>
      <c r="M79" s="905"/>
      <c r="N79" s="905"/>
      <c r="O79" s="149">
        <f>Q79/E79</f>
        <v>397.3333333333333</v>
      </c>
      <c r="P79" s="149">
        <f>Q79/1.2</f>
        <v>248.33333333333334</v>
      </c>
      <c r="Q79" s="94">
        <v>298</v>
      </c>
      <c r="S79" s="889"/>
    </row>
    <row r="80" spans="1:19" s="353" customFormat="1" ht="17.25" customHeight="1">
      <c r="A80" s="897" t="s">
        <v>437</v>
      </c>
      <c r="B80" s="898"/>
      <c r="C80" s="898"/>
      <c r="D80" s="898"/>
      <c r="E80" s="898"/>
      <c r="F80" s="898"/>
      <c r="G80" s="898"/>
      <c r="H80" s="898"/>
      <c r="I80" s="898"/>
      <c r="J80" s="898"/>
      <c r="K80" s="898"/>
      <c r="L80" s="898"/>
      <c r="M80" s="898"/>
      <c r="N80" s="898"/>
      <c r="O80" s="898"/>
      <c r="P80" s="898"/>
      <c r="Q80" s="899"/>
      <c r="S80" s="889"/>
    </row>
    <row r="81" spans="1:19" ht="17.25" customHeight="1">
      <c r="A81" s="356">
        <v>537754</v>
      </c>
      <c r="B81" s="412" t="s">
        <v>438</v>
      </c>
      <c r="C81" s="430">
        <v>4002381969255</v>
      </c>
      <c r="D81" s="359" t="s">
        <v>92</v>
      </c>
      <c r="E81" s="360">
        <v>2.5</v>
      </c>
      <c r="F81" s="361">
        <v>4</v>
      </c>
      <c r="G81" s="362">
        <v>36</v>
      </c>
      <c r="H81" s="363" t="s">
        <v>93</v>
      </c>
      <c r="I81" s="415">
        <v>0.1</v>
      </c>
      <c r="J81" s="415" t="s">
        <v>34</v>
      </c>
      <c r="K81" s="416">
        <v>0.13</v>
      </c>
      <c r="L81" s="415">
        <f>O81*I81</f>
        <v>29.080000000000002</v>
      </c>
      <c r="M81" s="415" t="s">
        <v>34</v>
      </c>
      <c r="N81" s="365">
        <f>O81*K81</f>
        <v>37.804</v>
      </c>
      <c r="O81" s="364">
        <f>Q81/E81</f>
        <v>290.8</v>
      </c>
      <c r="P81" s="364">
        <f>Q81/1.2</f>
        <v>605.8333333333334</v>
      </c>
      <c r="Q81" s="874">
        <v>727</v>
      </c>
      <c r="S81" s="889"/>
    </row>
    <row r="82" spans="1:19" ht="17.25" customHeight="1">
      <c r="A82" s="192">
        <v>537755</v>
      </c>
      <c r="B82" s="417" t="s">
        <v>439</v>
      </c>
      <c r="C82" s="430">
        <v>4002381969248</v>
      </c>
      <c r="D82" s="195" t="s">
        <v>92</v>
      </c>
      <c r="E82" s="367">
        <v>0.75</v>
      </c>
      <c r="F82" s="368">
        <v>6</v>
      </c>
      <c r="G82" s="369">
        <v>84</v>
      </c>
      <c r="H82" s="198" t="s">
        <v>93</v>
      </c>
      <c r="I82" s="213">
        <v>0.1</v>
      </c>
      <c r="J82" s="213" t="s">
        <v>34</v>
      </c>
      <c r="K82" s="214">
        <v>0.13</v>
      </c>
      <c r="L82" s="213">
        <f>O82*I82</f>
        <v>39.333333333333336</v>
      </c>
      <c r="M82" s="213" t="s">
        <v>34</v>
      </c>
      <c r="N82" s="201">
        <f>O82*K82</f>
        <v>51.13333333333333</v>
      </c>
      <c r="O82" s="199">
        <f>Q82/E82</f>
        <v>393.3333333333333</v>
      </c>
      <c r="P82" s="199">
        <f>Q82/1.2</f>
        <v>245.83333333333334</v>
      </c>
      <c r="Q82" s="200">
        <v>295</v>
      </c>
      <c r="S82" s="889"/>
    </row>
    <row r="83" spans="1:19" ht="17.25" customHeight="1">
      <c r="A83" s="192">
        <v>537758</v>
      </c>
      <c r="B83" s="417" t="s">
        <v>440</v>
      </c>
      <c r="C83" s="430">
        <v>4002381969286</v>
      </c>
      <c r="D83" s="195" t="s">
        <v>92</v>
      </c>
      <c r="E83" s="367">
        <v>2.5</v>
      </c>
      <c r="F83" s="368">
        <v>4</v>
      </c>
      <c r="G83" s="369">
        <v>36</v>
      </c>
      <c r="H83" s="198" t="s">
        <v>93</v>
      </c>
      <c r="I83" s="213">
        <v>0.1</v>
      </c>
      <c r="J83" s="213" t="s">
        <v>34</v>
      </c>
      <c r="K83" s="214">
        <v>0.13</v>
      </c>
      <c r="L83" s="213">
        <f>O83*I83</f>
        <v>29.080000000000002</v>
      </c>
      <c r="M83" s="213" t="s">
        <v>34</v>
      </c>
      <c r="N83" s="201">
        <f>O83*K83</f>
        <v>37.804</v>
      </c>
      <c r="O83" s="199">
        <f>Q83/E83</f>
        <v>290.8</v>
      </c>
      <c r="P83" s="199">
        <f>Q83/1.2</f>
        <v>605.8333333333334</v>
      </c>
      <c r="Q83" s="200">
        <v>727</v>
      </c>
      <c r="S83" s="889"/>
    </row>
    <row r="84" spans="1:19" ht="17.25" customHeight="1">
      <c r="A84" s="113">
        <v>537759</v>
      </c>
      <c r="B84" s="397" t="s">
        <v>441</v>
      </c>
      <c r="C84" s="430">
        <v>4002381969293</v>
      </c>
      <c r="D84" s="55" t="s">
        <v>92</v>
      </c>
      <c r="E84" s="371">
        <v>0.75</v>
      </c>
      <c r="F84" s="372">
        <v>6</v>
      </c>
      <c r="G84" s="373">
        <v>84</v>
      </c>
      <c r="H84" s="56" t="s">
        <v>93</v>
      </c>
      <c r="I84" s="34">
        <v>0.1</v>
      </c>
      <c r="J84" s="34" t="s">
        <v>34</v>
      </c>
      <c r="K84" s="58">
        <v>0.13</v>
      </c>
      <c r="L84" s="34">
        <f>O84*I84</f>
        <v>39.333333333333336</v>
      </c>
      <c r="M84" s="34" t="s">
        <v>34</v>
      </c>
      <c r="N84" s="35">
        <f>O84*K84</f>
        <v>51.13333333333333</v>
      </c>
      <c r="O84" s="149">
        <f>Q84/E84</f>
        <v>393.3333333333333</v>
      </c>
      <c r="P84" s="149">
        <f>Q84/1.2</f>
        <v>245.83333333333334</v>
      </c>
      <c r="Q84" s="94">
        <v>295</v>
      </c>
      <c r="S84" s="889"/>
    </row>
    <row r="85" spans="1:19" s="353" customFormat="1" ht="17.25" customHeight="1">
      <c r="A85" s="897" t="s">
        <v>442</v>
      </c>
      <c r="B85" s="898"/>
      <c r="C85" s="898"/>
      <c r="D85" s="898"/>
      <c r="E85" s="898"/>
      <c r="F85" s="898"/>
      <c r="G85" s="898"/>
      <c r="H85" s="898"/>
      <c r="I85" s="898"/>
      <c r="J85" s="898"/>
      <c r="K85" s="898"/>
      <c r="L85" s="898"/>
      <c r="M85" s="898"/>
      <c r="N85" s="898"/>
      <c r="O85" s="898"/>
      <c r="P85" s="898"/>
      <c r="Q85" s="899"/>
      <c r="S85" s="889"/>
    </row>
    <row r="86" spans="1:19" ht="17.25" customHeight="1">
      <c r="A86" s="208">
        <v>537762</v>
      </c>
      <c r="B86" s="448" t="s">
        <v>443</v>
      </c>
      <c r="C86" s="430">
        <v>4002381969323</v>
      </c>
      <c r="D86" s="209" t="s">
        <v>92</v>
      </c>
      <c r="E86" s="449">
        <v>2.5</v>
      </c>
      <c r="F86" s="450">
        <v>4</v>
      </c>
      <c r="G86" s="451">
        <v>36</v>
      </c>
      <c r="H86" s="452" t="s">
        <v>95</v>
      </c>
      <c r="I86" s="160">
        <v>0.1</v>
      </c>
      <c r="J86" s="160" t="s">
        <v>34</v>
      </c>
      <c r="K86" s="161">
        <v>0.13</v>
      </c>
      <c r="L86" s="160">
        <f>O86*I86</f>
        <v>29.080000000000002</v>
      </c>
      <c r="M86" s="160" t="s">
        <v>34</v>
      </c>
      <c r="N86" s="162">
        <f>O86*K86</f>
        <v>37.804</v>
      </c>
      <c r="O86" s="238">
        <f>Q86/E86</f>
        <v>290.8</v>
      </c>
      <c r="P86" s="238">
        <f>Q86/1.2</f>
        <v>605.8333333333334</v>
      </c>
      <c r="Q86" s="877">
        <v>727</v>
      </c>
      <c r="S86" s="889"/>
    </row>
    <row r="87" spans="1:19" ht="17.25" customHeight="1">
      <c r="A87" s="208">
        <v>537763</v>
      </c>
      <c r="B87" s="454" t="s">
        <v>444</v>
      </c>
      <c r="C87" s="430">
        <v>4002381969330</v>
      </c>
      <c r="D87" s="209" t="s">
        <v>92</v>
      </c>
      <c r="E87" s="449">
        <v>0.75</v>
      </c>
      <c r="F87" s="450">
        <v>6</v>
      </c>
      <c r="G87" s="451">
        <v>84</v>
      </c>
      <c r="H87" s="455" t="s">
        <v>93</v>
      </c>
      <c r="I87" s="213">
        <v>0.1</v>
      </c>
      <c r="J87" s="213" t="s">
        <v>34</v>
      </c>
      <c r="K87" s="214">
        <v>0.13</v>
      </c>
      <c r="L87" s="213">
        <f aca="true" t="shared" si="9" ref="L87:L94">O87*I87</f>
        <v>39.333333333333336</v>
      </c>
      <c r="M87" s="213" t="s">
        <v>34</v>
      </c>
      <c r="N87" s="201">
        <f aca="true" t="shared" si="10" ref="N87:N94">O87*K87</f>
        <v>51.13333333333333</v>
      </c>
      <c r="O87" s="199">
        <f aca="true" t="shared" si="11" ref="O87:O94">Q87/E87</f>
        <v>393.3333333333333</v>
      </c>
      <c r="P87" s="199">
        <f aca="true" t="shared" si="12" ref="P87:P94">Q87/1.2</f>
        <v>245.83333333333334</v>
      </c>
      <c r="Q87" s="877">
        <v>295</v>
      </c>
      <c r="S87" s="889"/>
    </row>
    <row r="88" spans="1:19" ht="17.25" customHeight="1">
      <c r="A88" s="208">
        <v>537766</v>
      </c>
      <c r="B88" s="448" t="s">
        <v>445</v>
      </c>
      <c r="C88" s="430">
        <v>4002381969361</v>
      </c>
      <c r="D88" s="209" t="s">
        <v>92</v>
      </c>
      <c r="E88" s="449">
        <v>2.4</v>
      </c>
      <c r="F88" s="450">
        <v>4</v>
      </c>
      <c r="G88" s="451">
        <v>36</v>
      </c>
      <c r="H88" s="455" t="s">
        <v>95</v>
      </c>
      <c r="I88" s="213">
        <v>0.1</v>
      </c>
      <c r="J88" s="213" t="s">
        <v>34</v>
      </c>
      <c r="K88" s="214">
        <v>0.13</v>
      </c>
      <c r="L88" s="213">
        <f t="shared" si="9"/>
        <v>27.70833333333334</v>
      </c>
      <c r="M88" s="213" t="s">
        <v>34</v>
      </c>
      <c r="N88" s="201">
        <f t="shared" si="10"/>
        <v>36.02083333333334</v>
      </c>
      <c r="O88" s="199">
        <f t="shared" si="11"/>
        <v>277.08333333333337</v>
      </c>
      <c r="P88" s="199">
        <f t="shared" si="12"/>
        <v>554.1666666666667</v>
      </c>
      <c r="Q88" s="877">
        <v>665</v>
      </c>
      <c r="S88" s="889"/>
    </row>
    <row r="89" spans="1:19" ht="17.25" customHeight="1">
      <c r="A89" s="208">
        <v>537767</v>
      </c>
      <c r="B89" s="448" t="s">
        <v>446</v>
      </c>
      <c r="C89" s="430">
        <v>4002381969378</v>
      </c>
      <c r="D89" s="209" t="s">
        <v>92</v>
      </c>
      <c r="E89" s="449">
        <v>0.72</v>
      </c>
      <c r="F89" s="450">
        <v>6</v>
      </c>
      <c r="G89" s="451">
        <v>84</v>
      </c>
      <c r="H89" s="455" t="s">
        <v>93</v>
      </c>
      <c r="I89" s="213">
        <v>0.1</v>
      </c>
      <c r="J89" s="213" t="s">
        <v>34</v>
      </c>
      <c r="K89" s="214">
        <v>0.13</v>
      </c>
      <c r="L89" s="213">
        <f t="shared" si="9"/>
        <v>39.861111111111114</v>
      </c>
      <c r="M89" s="213" t="s">
        <v>34</v>
      </c>
      <c r="N89" s="201">
        <f t="shared" si="10"/>
        <v>51.81944444444445</v>
      </c>
      <c r="O89" s="199">
        <f t="shared" si="11"/>
        <v>398.61111111111114</v>
      </c>
      <c r="P89" s="199">
        <f t="shared" si="12"/>
        <v>239.16666666666669</v>
      </c>
      <c r="Q89" s="877">
        <v>287</v>
      </c>
      <c r="S89" s="889"/>
    </row>
    <row r="90" spans="1:19" ht="17.25" customHeight="1">
      <c r="A90" s="208">
        <v>537770</v>
      </c>
      <c r="B90" s="448" t="s">
        <v>447</v>
      </c>
      <c r="C90" s="430">
        <v>4002381969408</v>
      </c>
      <c r="D90" s="209" t="s">
        <v>92</v>
      </c>
      <c r="E90" s="449">
        <v>2.35</v>
      </c>
      <c r="F90" s="450">
        <v>4</v>
      </c>
      <c r="G90" s="451">
        <v>36</v>
      </c>
      <c r="H90" s="455" t="s">
        <v>95</v>
      </c>
      <c r="I90" s="213">
        <v>0.1</v>
      </c>
      <c r="J90" s="213" t="s">
        <v>34</v>
      </c>
      <c r="K90" s="214">
        <v>0.13</v>
      </c>
      <c r="L90" s="213">
        <f t="shared" si="9"/>
        <v>27.27659574468085</v>
      </c>
      <c r="M90" s="213" t="s">
        <v>34</v>
      </c>
      <c r="N90" s="201">
        <f t="shared" si="10"/>
        <v>35.45957446808511</v>
      </c>
      <c r="O90" s="199">
        <f t="shared" si="11"/>
        <v>272.7659574468085</v>
      </c>
      <c r="P90" s="199">
        <f t="shared" si="12"/>
        <v>534.1666666666667</v>
      </c>
      <c r="Q90" s="877">
        <v>641</v>
      </c>
      <c r="S90" s="889"/>
    </row>
    <row r="91" spans="1:19" ht="17.25" customHeight="1">
      <c r="A91" s="208">
        <v>537771</v>
      </c>
      <c r="B91" s="448" t="s">
        <v>448</v>
      </c>
      <c r="C91" s="430">
        <v>4002381969415</v>
      </c>
      <c r="D91" s="209" t="s">
        <v>92</v>
      </c>
      <c r="E91" s="449">
        <v>0.705</v>
      </c>
      <c r="F91" s="450">
        <v>6</v>
      </c>
      <c r="G91" s="451">
        <v>84</v>
      </c>
      <c r="H91" s="455" t="s">
        <v>93</v>
      </c>
      <c r="I91" s="213">
        <v>0.1</v>
      </c>
      <c r="J91" s="213" t="s">
        <v>34</v>
      </c>
      <c r="K91" s="214">
        <v>0.13</v>
      </c>
      <c r="L91" s="213">
        <f t="shared" si="9"/>
        <v>38.297872340425535</v>
      </c>
      <c r="M91" s="213" t="s">
        <v>34</v>
      </c>
      <c r="N91" s="201">
        <f t="shared" si="10"/>
        <v>49.787234042553195</v>
      </c>
      <c r="O91" s="199">
        <f t="shared" si="11"/>
        <v>382.97872340425533</v>
      </c>
      <c r="P91" s="199">
        <f t="shared" si="12"/>
        <v>225</v>
      </c>
      <c r="Q91" s="877">
        <v>270</v>
      </c>
      <c r="S91" s="889"/>
    </row>
    <row r="92" spans="1:19" s="353" customFormat="1" ht="17.25" customHeight="1">
      <c r="A92" s="208">
        <v>537774</v>
      </c>
      <c r="B92" s="448" t="s">
        <v>449</v>
      </c>
      <c r="C92" s="430">
        <v>4002381969446</v>
      </c>
      <c r="D92" s="209" t="s">
        <v>92</v>
      </c>
      <c r="E92" s="449">
        <v>2.5</v>
      </c>
      <c r="F92" s="450">
        <v>4</v>
      </c>
      <c r="G92" s="451">
        <v>36</v>
      </c>
      <c r="H92" s="455" t="s">
        <v>95</v>
      </c>
      <c r="I92" s="213">
        <v>0.1</v>
      </c>
      <c r="J92" s="213" t="s">
        <v>34</v>
      </c>
      <c r="K92" s="214">
        <v>0.13</v>
      </c>
      <c r="L92" s="213">
        <f t="shared" si="9"/>
        <v>29.080000000000002</v>
      </c>
      <c r="M92" s="213" t="s">
        <v>34</v>
      </c>
      <c r="N92" s="201">
        <f t="shared" si="10"/>
        <v>37.804</v>
      </c>
      <c r="O92" s="199">
        <f t="shared" si="11"/>
        <v>290.8</v>
      </c>
      <c r="P92" s="199">
        <f t="shared" si="12"/>
        <v>605.8333333333334</v>
      </c>
      <c r="Q92" s="877">
        <v>727</v>
      </c>
      <c r="S92" s="889"/>
    </row>
    <row r="93" spans="1:19" ht="17.25" customHeight="1">
      <c r="A93" s="208">
        <v>537775</v>
      </c>
      <c r="B93" s="448" t="s">
        <v>450</v>
      </c>
      <c r="C93" s="430">
        <v>4002381969453</v>
      </c>
      <c r="D93" s="209" t="s">
        <v>92</v>
      </c>
      <c r="E93" s="449">
        <v>0.75</v>
      </c>
      <c r="F93" s="450">
        <v>6</v>
      </c>
      <c r="G93" s="451">
        <v>84</v>
      </c>
      <c r="H93" s="455" t="s">
        <v>93</v>
      </c>
      <c r="I93" s="213">
        <v>0.1</v>
      </c>
      <c r="J93" s="213" t="s">
        <v>34</v>
      </c>
      <c r="K93" s="214">
        <v>0.13</v>
      </c>
      <c r="L93" s="213">
        <f t="shared" si="9"/>
        <v>39.333333333333336</v>
      </c>
      <c r="M93" s="213" t="s">
        <v>34</v>
      </c>
      <c r="N93" s="201">
        <f t="shared" si="10"/>
        <v>51.13333333333333</v>
      </c>
      <c r="O93" s="199">
        <f t="shared" si="11"/>
        <v>393.3333333333333</v>
      </c>
      <c r="P93" s="199">
        <f t="shared" si="12"/>
        <v>245.83333333333334</v>
      </c>
      <c r="Q93" s="877">
        <v>295</v>
      </c>
      <c r="S93" s="889"/>
    </row>
    <row r="94" spans="1:19" ht="17.25" customHeight="1">
      <c r="A94" s="208">
        <v>537778</v>
      </c>
      <c r="B94" s="448" t="s">
        <v>451</v>
      </c>
      <c r="C94" s="430">
        <v>4002381969484</v>
      </c>
      <c r="D94" s="209" t="s">
        <v>92</v>
      </c>
      <c r="E94" s="449">
        <v>2.4</v>
      </c>
      <c r="F94" s="450">
        <v>4</v>
      </c>
      <c r="G94" s="451">
        <v>36</v>
      </c>
      <c r="H94" s="455" t="s">
        <v>95</v>
      </c>
      <c r="I94" s="213">
        <v>0.1</v>
      </c>
      <c r="J94" s="213" t="s">
        <v>34</v>
      </c>
      <c r="K94" s="214">
        <v>0.13</v>
      </c>
      <c r="L94" s="213">
        <f t="shared" si="9"/>
        <v>27.70833333333334</v>
      </c>
      <c r="M94" s="213" t="s">
        <v>34</v>
      </c>
      <c r="N94" s="201">
        <f t="shared" si="10"/>
        <v>36.02083333333334</v>
      </c>
      <c r="O94" s="199">
        <f t="shared" si="11"/>
        <v>277.08333333333337</v>
      </c>
      <c r="P94" s="199">
        <f t="shared" si="12"/>
        <v>554.1666666666667</v>
      </c>
      <c r="Q94" s="877">
        <v>665</v>
      </c>
      <c r="S94" s="889"/>
    </row>
    <row r="95" spans="1:19" s="353" customFormat="1" ht="17.25" customHeight="1">
      <c r="A95" s="192">
        <v>537779</v>
      </c>
      <c r="B95" s="448" t="s">
        <v>452</v>
      </c>
      <c r="C95" s="430">
        <v>4002381969491</v>
      </c>
      <c r="D95" s="195" t="s">
        <v>92</v>
      </c>
      <c r="E95" s="367">
        <v>0.72</v>
      </c>
      <c r="F95" s="450">
        <v>6</v>
      </c>
      <c r="G95" s="451">
        <v>84</v>
      </c>
      <c r="H95" s="455" t="s">
        <v>93</v>
      </c>
      <c r="I95" s="213">
        <v>0.1</v>
      </c>
      <c r="J95" s="213" t="s">
        <v>34</v>
      </c>
      <c r="K95" s="214">
        <v>0.13</v>
      </c>
      <c r="L95" s="213">
        <f>O95*I95</f>
        <v>39.861111111111114</v>
      </c>
      <c r="M95" s="213" t="s">
        <v>34</v>
      </c>
      <c r="N95" s="201">
        <f>O95*K95</f>
        <v>51.81944444444445</v>
      </c>
      <c r="O95" s="199">
        <f>Q95/E95</f>
        <v>398.61111111111114</v>
      </c>
      <c r="P95" s="199">
        <f>Q95/1.2</f>
        <v>239.16666666666669</v>
      </c>
      <c r="Q95" s="200">
        <v>287</v>
      </c>
      <c r="S95" s="889"/>
    </row>
    <row r="96" spans="1:19" ht="17.25" customHeight="1">
      <c r="A96" s="192">
        <v>537782</v>
      </c>
      <c r="B96" s="448" t="s">
        <v>453</v>
      </c>
      <c r="C96" s="430">
        <v>4002381969521</v>
      </c>
      <c r="D96" s="195" t="s">
        <v>92</v>
      </c>
      <c r="E96" s="367">
        <v>2.35</v>
      </c>
      <c r="F96" s="368">
        <v>4</v>
      </c>
      <c r="G96" s="369">
        <v>36</v>
      </c>
      <c r="H96" s="455" t="s">
        <v>95</v>
      </c>
      <c r="I96" s="213">
        <v>0.1</v>
      </c>
      <c r="J96" s="213" t="s">
        <v>34</v>
      </c>
      <c r="K96" s="214">
        <v>0.13</v>
      </c>
      <c r="L96" s="213">
        <f>O96*I96</f>
        <v>27.27659574468085</v>
      </c>
      <c r="M96" s="213" t="s">
        <v>34</v>
      </c>
      <c r="N96" s="201">
        <f>O96*K96</f>
        <v>35.45957446808511</v>
      </c>
      <c r="O96" s="199">
        <f>Q96/E96</f>
        <v>272.7659574468085</v>
      </c>
      <c r="P96" s="199">
        <f>Q96/1.2</f>
        <v>534.1666666666667</v>
      </c>
      <c r="Q96" s="200">
        <v>641</v>
      </c>
      <c r="S96" s="889"/>
    </row>
    <row r="97" spans="1:19" ht="17.25" customHeight="1">
      <c r="A97" s="113">
        <v>537783</v>
      </c>
      <c r="B97" s="397" t="s">
        <v>454</v>
      </c>
      <c r="C97" s="456">
        <v>4002381969538</v>
      </c>
      <c r="D97" s="55" t="s">
        <v>92</v>
      </c>
      <c r="E97" s="371">
        <v>0.705</v>
      </c>
      <c r="F97" s="372">
        <v>6</v>
      </c>
      <c r="G97" s="373">
        <v>84</v>
      </c>
      <c r="H97" s="457" t="s">
        <v>93</v>
      </c>
      <c r="I97" s="34">
        <v>0.1</v>
      </c>
      <c r="J97" s="34" t="s">
        <v>34</v>
      </c>
      <c r="K97" s="58">
        <v>0.13</v>
      </c>
      <c r="L97" s="34">
        <f>O97*I97</f>
        <v>38.297872340425535</v>
      </c>
      <c r="M97" s="34" t="s">
        <v>34</v>
      </c>
      <c r="N97" s="35">
        <f>O97*K97</f>
        <v>49.787234042553195</v>
      </c>
      <c r="O97" s="148">
        <f>Q97/E97</f>
        <v>382.97872340425533</v>
      </c>
      <c r="P97" s="148">
        <f>Q97/1.2</f>
        <v>225</v>
      </c>
      <c r="Q97" s="94">
        <v>270</v>
      </c>
      <c r="S97" s="889"/>
    </row>
    <row r="98" spans="1:19" ht="17.25" customHeight="1">
      <c r="A98" s="986" t="s">
        <v>455</v>
      </c>
      <c r="B98" s="987"/>
      <c r="C98" s="987"/>
      <c r="D98" s="987"/>
      <c r="E98" s="987"/>
      <c r="F98" s="987"/>
      <c r="G98" s="987"/>
      <c r="H98" s="987"/>
      <c r="I98" s="987"/>
      <c r="J98" s="987"/>
      <c r="K98" s="987"/>
      <c r="L98" s="987"/>
      <c r="M98" s="987"/>
      <c r="N98" s="987"/>
      <c r="O98" s="987"/>
      <c r="P98" s="987"/>
      <c r="Q98" s="988"/>
      <c r="S98" s="889"/>
    </row>
    <row r="99" spans="1:19" s="353" customFormat="1" ht="17.25" customHeight="1">
      <c r="A99" s="458">
        <v>537750</v>
      </c>
      <c r="B99" s="448" t="s">
        <v>456</v>
      </c>
      <c r="C99" s="430">
        <v>4002381969200</v>
      </c>
      <c r="D99" s="209" t="s">
        <v>92</v>
      </c>
      <c r="E99" s="449">
        <v>2.5</v>
      </c>
      <c r="F99" s="450">
        <v>4</v>
      </c>
      <c r="G99" s="451">
        <v>36</v>
      </c>
      <c r="H99" s="452" t="s">
        <v>93</v>
      </c>
      <c r="I99" s="160">
        <v>0.1</v>
      </c>
      <c r="J99" s="160" t="s">
        <v>34</v>
      </c>
      <c r="K99" s="161">
        <v>0.13</v>
      </c>
      <c r="L99" s="160">
        <f>O99*I99</f>
        <v>29.12</v>
      </c>
      <c r="M99" s="415" t="s">
        <v>34</v>
      </c>
      <c r="N99" s="162">
        <f>O99*K99</f>
        <v>37.856</v>
      </c>
      <c r="O99" s="238">
        <f>Q99/E99</f>
        <v>291.2</v>
      </c>
      <c r="P99" s="238">
        <f>Q99/1.2</f>
        <v>606.6666666666667</v>
      </c>
      <c r="Q99" s="453">
        <v>728</v>
      </c>
      <c r="S99" s="889"/>
    </row>
    <row r="100" spans="1:19" ht="17.25" customHeight="1">
      <c r="A100" s="208">
        <v>537751</v>
      </c>
      <c r="B100" s="448" t="s">
        <v>457</v>
      </c>
      <c r="C100" s="430">
        <v>4002381969217</v>
      </c>
      <c r="D100" s="209" t="s">
        <v>92</v>
      </c>
      <c r="E100" s="449">
        <v>0.75</v>
      </c>
      <c r="F100" s="450">
        <v>6</v>
      </c>
      <c r="G100" s="451">
        <v>84</v>
      </c>
      <c r="H100" s="455" t="s">
        <v>93</v>
      </c>
      <c r="I100" s="213">
        <v>0.1</v>
      </c>
      <c r="J100" s="213" t="s">
        <v>34</v>
      </c>
      <c r="K100" s="214">
        <v>0.13</v>
      </c>
      <c r="L100" s="213">
        <f>O100*I100</f>
        <v>40.93333333333334</v>
      </c>
      <c r="M100" s="382" t="s">
        <v>34</v>
      </c>
      <c r="N100" s="201">
        <f>O100*K100</f>
        <v>53.21333333333333</v>
      </c>
      <c r="O100" s="199">
        <f>Q100/E100</f>
        <v>409.3333333333333</v>
      </c>
      <c r="P100" s="199">
        <f>Q100/1.2</f>
        <v>255.83333333333334</v>
      </c>
      <c r="Q100" s="453">
        <v>307</v>
      </c>
      <c r="S100" s="889"/>
    </row>
    <row r="101" spans="1:19" ht="17.25" customHeight="1">
      <c r="A101" s="897" t="s">
        <v>458</v>
      </c>
      <c r="B101" s="898"/>
      <c r="C101" s="898"/>
      <c r="D101" s="898"/>
      <c r="E101" s="898"/>
      <c r="F101" s="898"/>
      <c r="G101" s="898"/>
      <c r="H101" s="898"/>
      <c r="I101" s="898"/>
      <c r="J101" s="898"/>
      <c r="K101" s="898"/>
      <c r="L101" s="898"/>
      <c r="M101" s="898"/>
      <c r="N101" s="898"/>
      <c r="O101" s="898"/>
      <c r="P101" s="898"/>
      <c r="Q101" s="899"/>
      <c r="S101" s="889"/>
    </row>
    <row r="102" spans="1:19" ht="17.25" customHeight="1">
      <c r="A102" s="356">
        <v>537866</v>
      </c>
      <c r="B102" s="412" t="s">
        <v>459</v>
      </c>
      <c r="C102" s="430">
        <v>4002381970367</v>
      </c>
      <c r="D102" s="359" t="s">
        <v>92</v>
      </c>
      <c r="E102" s="360">
        <v>2.5</v>
      </c>
      <c r="F102" s="361">
        <v>4</v>
      </c>
      <c r="G102" s="362">
        <v>36</v>
      </c>
      <c r="H102" s="363" t="s">
        <v>97</v>
      </c>
      <c r="I102" s="900">
        <v>0.065</v>
      </c>
      <c r="J102" s="901"/>
      <c r="K102" s="902"/>
      <c r="L102" s="903">
        <f aca="true" t="shared" si="13" ref="L102:L107">O102*I102</f>
        <v>13.104</v>
      </c>
      <c r="M102" s="901"/>
      <c r="N102" s="901"/>
      <c r="O102" s="364">
        <f aca="true" t="shared" si="14" ref="O102:O107">Q102/E102</f>
        <v>201.6</v>
      </c>
      <c r="P102" s="364">
        <f aca="true" t="shared" si="15" ref="P102:P107">Q102/1.2</f>
        <v>420</v>
      </c>
      <c r="Q102" s="874">
        <v>504</v>
      </c>
      <c r="S102" s="889"/>
    </row>
    <row r="103" spans="1:19" s="353" customFormat="1" ht="17.25" customHeight="1">
      <c r="A103" s="192">
        <v>537867</v>
      </c>
      <c r="B103" s="417" t="s">
        <v>460</v>
      </c>
      <c r="C103" s="430">
        <v>4002381970374</v>
      </c>
      <c r="D103" s="195" t="s">
        <v>92</v>
      </c>
      <c r="E103" s="408">
        <v>0.75</v>
      </c>
      <c r="F103" s="368">
        <v>6</v>
      </c>
      <c r="G103" s="369">
        <v>84</v>
      </c>
      <c r="H103" s="198" t="s">
        <v>97</v>
      </c>
      <c r="I103" s="908">
        <v>0.065</v>
      </c>
      <c r="J103" s="909"/>
      <c r="K103" s="910"/>
      <c r="L103" s="911">
        <f t="shared" si="13"/>
        <v>15.166666666666668</v>
      </c>
      <c r="M103" s="909"/>
      <c r="N103" s="909"/>
      <c r="O103" s="199">
        <f t="shared" si="14"/>
        <v>233.33333333333334</v>
      </c>
      <c r="P103" s="199">
        <f t="shared" si="15"/>
        <v>145.83333333333334</v>
      </c>
      <c r="Q103" s="200">
        <v>175</v>
      </c>
      <c r="S103" s="889"/>
    </row>
    <row r="104" spans="1:19" ht="17.25" customHeight="1">
      <c r="A104" s="192">
        <v>537870</v>
      </c>
      <c r="B104" s="417" t="s">
        <v>461</v>
      </c>
      <c r="C104" s="459">
        <v>4002381970404</v>
      </c>
      <c r="D104" s="195" t="s">
        <v>92</v>
      </c>
      <c r="E104" s="367">
        <v>2.5</v>
      </c>
      <c r="F104" s="460">
        <v>4</v>
      </c>
      <c r="G104" s="369">
        <v>36</v>
      </c>
      <c r="H104" s="198" t="s">
        <v>97</v>
      </c>
      <c r="I104" s="908">
        <v>0.065</v>
      </c>
      <c r="J104" s="909"/>
      <c r="K104" s="910"/>
      <c r="L104" s="911">
        <f t="shared" si="13"/>
        <v>13.104</v>
      </c>
      <c r="M104" s="909"/>
      <c r="N104" s="909"/>
      <c r="O104" s="199">
        <f t="shared" si="14"/>
        <v>201.6</v>
      </c>
      <c r="P104" s="199">
        <f t="shared" si="15"/>
        <v>420</v>
      </c>
      <c r="Q104" s="200">
        <v>504</v>
      </c>
      <c r="S104" s="889"/>
    </row>
    <row r="105" spans="1:19" ht="17.25" customHeight="1">
      <c r="A105" s="192">
        <v>537871</v>
      </c>
      <c r="B105" s="417" t="s">
        <v>462</v>
      </c>
      <c r="C105" s="461">
        <v>4002381970411</v>
      </c>
      <c r="D105" s="462" t="s">
        <v>92</v>
      </c>
      <c r="E105" s="367">
        <v>0.75</v>
      </c>
      <c r="F105" s="460">
        <v>6</v>
      </c>
      <c r="G105" s="369">
        <v>84</v>
      </c>
      <c r="H105" s="198" t="s">
        <v>93</v>
      </c>
      <c r="I105" s="908">
        <v>0.065</v>
      </c>
      <c r="J105" s="909"/>
      <c r="K105" s="910"/>
      <c r="L105" s="911">
        <f t="shared" si="13"/>
        <v>15.166666666666668</v>
      </c>
      <c r="M105" s="909"/>
      <c r="N105" s="909"/>
      <c r="O105" s="199">
        <f t="shared" si="14"/>
        <v>233.33333333333334</v>
      </c>
      <c r="P105" s="199">
        <f t="shared" si="15"/>
        <v>145.83333333333334</v>
      </c>
      <c r="Q105" s="200">
        <v>175</v>
      </c>
      <c r="S105" s="889"/>
    </row>
    <row r="106" spans="1:19" ht="17.25" customHeight="1">
      <c r="A106" s="192">
        <v>537862</v>
      </c>
      <c r="B106" s="417" t="s">
        <v>463</v>
      </c>
      <c r="C106" s="463">
        <v>4002381970329</v>
      </c>
      <c r="D106" s="462" t="s">
        <v>92</v>
      </c>
      <c r="E106" s="367">
        <v>2.5</v>
      </c>
      <c r="F106" s="368">
        <v>4</v>
      </c>
      <c r="G106" s="369">
        <v>36</v>
      </c>
      <c r="H106" s="198" t="s">
        <v>95</v>
      </c>
      <c r="I106" s="984">
        <v>0.065</v>
      </c>
      <c r="J106" s="975"/>
      <c r="K106" s="976"/>
      <c r="L106" s="974">
        <f t="shared" si="13"/>
        <v>13.104</v>
      </c>
      <c r="M106" s="975"/>
      <c r="N106" s="978"/>
      <c r="O106" s="199">
        <f t="shared" si="14"/>
        <v>201.6</v>
      </c>
      <c r="P106" s="199">
        <f t="shared" si="15"/>
        <v>420</v>
      </c>
      <c r="Q106" s="214">
        <v>504</v>
      </c>
      <c r="S106" s="889"/>
    </row>
    <row r="107" spans="1:19" ht="17.25" customHeight="1">
      <c r="A107" s="192">
        <v>537863</v>
      </c>
      <c r="B107" s="417" t="s">
        <v>464</v>
      </c>
      <c r="C107" s="463">
        <v>4002381970336</v>
      </c>
      <c r="D107" s="462" t="s">
        <v>92</v>
      </c>
      <c r="E107" s="367">
        <v>0.75</v>
      </c>
      <c r="F107" s="368">
        <v>6</v>
      </c>
      <c r="G107" s="369">
        <v>84</v>
      </c>
      <c r="H107" s="198" t="s">
        <v>93</v>
      </c>
      <c r="I107" s="984">
        <v>0.065</v>
      </c>
      <c r="J107" s="975"/>
      <c r="K107" s="976"/>
      <c r="L107" s="974">
        <f t="shared" si="13"/>
        <v>15.166666666666668</v>
      </c>
      <c r="M107" s="975"/>
      <c r="N107" s="978"/>
      <c r="O107" s="199">
        <f t="shared" si="14"/>
        <v>233.33333333333334</v>
      </c>
      <c r="P107" s="199">
        <f t="shared" si="15"/>
        <v>145.83333333333334</v>
      </c>
      <c r="Q107" s="214">
        <v>175</v>
      </c>
      <c r="S107" s="889"/>
    </row>
    <row r="108" spans="1:19" ht="17.25" customHeight="1">
      <c r="A108" s="192">
        <v>537874</v>
      </c>
      <c r="B108" s="448" t="s">
        <v>465</v>
      </c>
      <c r="C108" s="463">
        <v>4002381970442</v>
      </c>
      <c r="D108" s="464" t="s">
        <v>92</v>
      </c>
      <c r="E108" s="449">
        <v>2.5</v>
      </c>
      <c r="F108" s="450">
        <v>4</v>
      </c>
      <c r="G108" s="451">
        <v>36</v>
      </c>
      <c r="H108" s="212" t="s">
        <v>95</v>
      </c>
      <c r="I108" s="985">
        <v>0.065</v>
      </c>
      <c r="J108" s="950"/>
      <c r="K108" s="979"/>
      <c r="L108" s="949">
        <f>O108*I108</f>
        <v>13.104</v>
      </c>
      <c r="M108" s="950"/>
      <c r="N108" s="950"/>
      <c r="O108" s="238">
        <f>Q108/E108</f>
        <v>201.6</v>
      </c>
      <c r="P108" s="238">
        <f>Q108/1.2</f>
        <v>420</v>
      </c>
      <c r="Q108" s="161">
        <v>504</v>
      </c>
      <c r="S108" s="889"/>
    </row>
    <row r="109" spans="1:19" ht="17.25" customHeight="1">
      <c r="A109" s="466">
        <v>537875</v>
      </c>
      <c r="B109" s="420" t="s">
        <v>466</v>
      </c>
      <c r="C109" s="459">
        <v>4002381970459</v>
      </c>
      <c r="D109" s="467" t="s">
        <v>92</v>
      </c>
      <c r="E109" s="468">
        <v>0.75</v>
      </c>
      <c r="F109" s="424">
        <v>6</v>
      </c>
      <c r="G109" s="425">
        <v>84</v>
      </c>
      <c r="H109" s="426" t="s">
        <v>95</v>
      </c>
      <c r="I109" s="980">
        <v>0.065</v>
      </c>
      <c r="J109" s="981"/>
      <c r="K109" s="982"/>
      <c r="L109" s="983">
        <f>O109*I109</f>
        <v>15.166666666666668</v>
      </c>
      <c r="M109" s="981"/>
      <c r="N109" s="981"/>
      <c r="O109" s="427">
        <f>Q109/E109</f>
        <v>233.33333333333334</v>
      </c>
      <c r="P109" s="427">
        <f>Q109/1.2</f>
        <v>145.83333333333334</v>
      </c>
      <c r="Q109" s="94">
        <v>175</v>
      </c>
      <c r="S109" s="889"/>
    </row>
    <row r="110" spans="1:19" ht="17.25" customHeight="1">
      <c r="A110" s="897" t="s">
        <v>467</v>
      </c>
      <c r="B110" s="898"/>
      <c r="C110" s="898"/>
      <c r="D110" s="898"/>
      <c r="E110" s="898"/>
      <c r="F110" s="898"/>
      <c r="G110" s="898"/>
      <c r="H110" s="898"/>
      <c r="I110" s="898"/>
      <c r="J110" s="898"/>
      <c r="K110" s="898"/>
      <c r="L110" s="898"/>
      <c r="M110" s="898"/>
      <c r="N110" s="898"/>
      <c r="O110" s="898"/>
      <c r="P110" s="898"/>
      <c r="Q110" s="899"/>
      <c r="S110" s="889"/>
    </row>
    <row r="111" spans="1:19" ht="17.25" customHeight="1">
      <c r="A111" s="356">
        <v>537898</v>
      </c>
      <c r="B111" s="448" t="s">
        <v>468</v>
      </c>
      <c r="C111" s="469">
        <v>4002381971234</v>
      </c>
      <c r="D111" s="464" t="s">
        <v>92</v>
      </c>
      <c r="E111" s="449">
        <v>10</v>
      </c>
      <c r="F111" s="450">
        <v>1</v>
      </c>
      <c r="G111" s="451">
        <v>39</v>
      </c>
      <c r="H111" s="212" t="s">
        <v>93</v>
      </c>
      <c r="I111" s="160">
        <v>0.08</v>
      </c>
      <c r="J111" s="160" t="s">
        <v>34</v>
      </c>
      <c r="K111" s="161">
        <v>0.12</v>
      </c>
      <c r="L111" s="160">
        <f>O111*I111</f>
        <v>16.12</v>
      </c>
      <c r="M111" s="160" t="s">
        <v>34</v>
      </c>
      <c r="N111" s="162">
        <f>O111*K111</f>
        <v>24.18</v>
      </c>
      <c r="O111" s="238">
        <f>Q111/E111</f>
        <v>201.5</v>
      </c>
      <c r="P111" s="238">
        <f>Q111/1.2</f>
        <v>1679.1666666666667</v>
      </c>
      <c r="Q111" s="877">
        <v>2015</v>
      </c>
      <c r="S111" s="889"/>
    </row>
    <row r="112" spans="1:19" ht="17.25" customHeight="1">
      <c r="A112" s="208">
        <v>537794</v>
      </c>
      <c r="B112" s="417" t="s">
        <v>469</v>
      </c>
      <c r="C112" s="463">
        <v>4002381969644</v>
      </c>
      <c r="D112" s="462" t="s">
        <v>92</v>
      </c>
      <c r="E112" s="367">
        <v>2.5</v>
      </c>
      <c r="F112" s="368">
        <v>4</v>
      </c>
      <c r="G112" s="369">
        <v>36</v>
      </c>
      <c r="H112" s="198" t="s">
        <v>93</v>
      </c>
      <c r="I112" s="213">
        <v>0.08</v>
      </c>
      <c r="J112" s="213" t="s">
        <v>34</v>
      </c>
      <c r="K112" s="214">
        <v>0.12</v>
      </c>
      <c r="L112" s="213">
        <f>O112*I112</f>
        <v>17.92</v>
      </c>
      <c r="M112" s="213" t="s">
        <v>34</v>
      </c>
      <c r="N112" s="201">
        <f>O112*K112</f>
        <v>26.88</v>
      </c>
      <c r="O112" s="199">
        <f>Q112/E112</f>
        <v>224</v>
      </c>
      <c r="P112" s="199">
        <f>Q112/1.2</f>
        <v>466.6666666666667</v>
      </c>
      <c r="Q112" s="200">
        <v>560</v>
      </c>
      <c r="S112" s="889"/>
    </row>
    <row r="113" spans="1:19" ht="17.25" customHeight="1">
      <c r="A113" s="113">
        <v>537795</v>
      </c>
      <c r="B113" s="470" t="s">
        <v>470</v>
      </c>
      <c r="C113" s="459">
        <v>4002381969651</v>
      </c>
      <c r="D113" s="471" t="s">
        <v>92</v>
      </c>
      <c r="E113" s="371">
        <v>0.75</v>
      </c>
      <c r="F113" s="372">
        <v>6</v>
      </c>
      <c r="G113" s="373">
        <v>84</v>
      </c>
      <c r="H113" s="56" t="s">
        <v>93</v>
      </c>
      <c r="I113" s="10">
        <v>0.08</v>
      </c>
      <c r="J113" s="10" t="s">
        <v>34</v>
      </c>
      <c r="K113" s="58">
        <v>0.12</v>
      </c>
      <c r="L113" s="10">
        <f>O113*I113</f>
        <v>20.693333333333335</v>
      </c>
      <c r="M113" s="10" t="s">
        <v>34</v>
      </c>
      <c r="N113" s="19">
        <f>O113*K113</f>
        <v>31.040000000000003</v>
      </c>
      <c r="O113" s="149">
        <f>Q113/E113</f>
        <v>258.6666666666667</v>
      </c>
      <c r="P113" s="149">
        <f>Q113/1.2</f>
        <v>161.66666666666669</v>
      </c>
      <c r="Q113" s="875">
        <v>194</v>
      </c>
      <c r="S113" s="889"/>
    </row>
    <row r="114" spans="1:19" ht="17.25" customHeight="1">
      <c r="A114" s="897" t="s">
        <v>471</v>
      </c>
      <c r="B114" s="898"/>
      <c r="C114" s="898"/>
      <c r="D114" s="898"/>
      <c r="E114" s="898"/>
      <c r="F114" s="898"/>
      <c r="G114" s="898"/>
      <c r="H114" s="898"/>
      <c r="I114" s="898"/>
      <c r="J114" s="898"/>
      <c r="K114" s="898"/>
      <c r="L114" s="898"/>
      <c r="M114" s="898"/>
      <c r="N114" s="898"/>
      <c r="O114" s="898"/>
      <c r="P114" s="898"/>
      <c r="Q114" s="899"/>
      <c r="S114" s="889"/>
    </row>
    <row r="115" spans="1:19" ht="17.25" customHeight="1">
      <c r="A115" s="208">
        <v>537279</v>
      </c>
      <c r="B115" s="448" t="s">
        <v>472</v>
      </c>
      <c r="C115" s="472">
        <v>4002381965097</v>
      </c>
      <c r="D115" s="464" t="s">
        <v>92</v>
      </c>
      <c r="E115" s="449">
        <v>2.5</v>
      </c>
      <c r="F115" s="473">
        <v>4</v>
      </c>
      <c r="G115" s="473">
        <v>36</v>
      </c>
      <c r="H115" s="212" t="s">
        <v>93</v>
      </c>
      <c r="I115" s="160">
        <v>0.09</v>
      </c>
      <c r="J115" s="160" t="s">
        <v>34</v>
      </c>
      <c r="K115" s="161">
        <v>0.11</v>
      </c>
      <c r="L115" s="160">
        <f>O115*I115</f>
        <v>30.492</v>
      </c>
      <c r="M115" s="160" t="s">
        <v>34</v>
      </c>
      <c r="N115" s="162">
        <f>O115*K115</f>
        <v>37.268</v>
      </c>
      <c r="O115" s="238">
        <f>Q115/E115</f>
        <v>338.8</v>
      </c>
      <c r="P115" s="238">
        <f>Q115/1.2</f>
        <v>705.8333333333334</v>
      </c>
      <c r="Q115" s="877">
        <v>847</v>
      </c>
      <c r="S115" s="889"/>
    </row>
    <row r="116" spans="1:19" ht="17.25" customHeight="1">
      <c r="A116" s="113">
        <v>537280</v>
      </c>
      <c r="B116" s="397" t="s">
        <v>473</v>
      </c>
      <c r="C116" s="459">
        <v>4002381965103</v>
      </c>
      <c r="D116" s="471" t="s">
        <v>92</v>
      </c>
      <c r="E116" s="371">
        <v>0.75</v>
      </c>
      <c r="F116" s="474">
        <v>6</v>
      </c>
      <c r="G116" s="474">
        <v>84</v>
      </c>
      <c r="H116" s="56" t="s">
        <v>93</v>
      </c>
      <c r="I116" s="34">
        <v>0.09</v>
      </c>
      <c r="J116" s="34" t="s">
        <v>34</v>
      </c>
      <c r="K116" s="58">
        <v>0.11</v>
      </c>
      <c r="L116" s="34">
        <f>O116*I116</f>
        <v>35.04</v>
      </c>
      <c r="M116" s="34" t="s">
        <v>34</v>
      </c>
      <c r="N116" s="35">
        <f>O116*K116</f>
        <v>42.82666666666667</v>
      </c>
      <c r="O116" s="149">
        <f>Q116/E116</f>
        <v>389.3333333333333</v>
      </c>
      <c r="P116" s="149">
        <f>Q116/1.2</f>
        <v>243.33333333333334</v>
      </c>
      <c r="Q116" s="94">
        <v>292</v>
      </c>
      <c r="S116" s="889"/>
    </row>
    <row r="117" spans="1:19" ht="17.25" customHeight="1">
      <c r="A117" s="897" t="s">
        <v>474</v>
      </c>
      <c r="B117" s="898"/>
      <c r="C117" s="898"/>
      <c r="D117" s="898"/>
      <c r="E117" s="898"/>
      <c r="F117" s="898"/>
      <c r="G117" s="898"/>
      <c r="H117" s="898"/>
      <c r="I117" s="898"/>
      <c r="J117" s="898"/>
      <c r="K117" s="898"/>
      <c r="L117" s="898"/>
      <c r="M117" s="898"/>
      <c r="N117" s="898"/>
      <c r="O117" s="898"/>
      <c r="P117" s="898"/>
      <c r="Q117" s="899"/>
      <c r="S117" s="889"/>
    </row>
    <row r="118" spans="1:19" ht="17.25" customHeight="1">
      <c r="A118" s="208">
        <v>537738</v>
      </c>
      <c r="B118" s="448" t="s">
        <v>475</v>
      </c>
      <c r="C118" s="472">
        <v>4002381967800</v>
      </c>
      <c r="D118" s="464" t="s">
        <v>92</v>
      </c>
      <c r="E118" s="449">
        <v>2.5</v>
      </c>
      <c r="F118" s="450">
        <v>4</v>
      </c>
      <c r="G118" s="475">
        <v>144</v>
      </c>
      <c r="H118" s="212" t="s">
        <v>93</v>
      </c>
      <c r="I118" s="160">
        <v>0.08</v>
      </c>
      <c r="J118" s="10" t="s">
        <v>34</v>
      </c>
      <c r="K118" s="161">
        <v>0.1</v>
      </c>
      <c r="L118" s="160">
        <f>O118*I118</f>
        <v>20.928</v>
      </c>
      <c r="M118" s="10" t="s">
        <v>34</v>
      </c>
      <c r="N118" s="162">
        <f>O118*K118</f>
        <v>26.160000000000004</v>
      </c>
      <c r="O118" s="238">
        <f>Q118/E118</f>
        <v>261.6</v>
      </c>
      <c r="P118" s="238">
        <f>Q118/1.2</f>
        <v>545</v>
      </c>
      <c r="Q118" s="877">
        <v>654</v>
      </c>
      <c r="S118" s="889"/>
    </row>
    <row r="119" spans="1:19" ht="17.25" customHeight="1">
      <c r="A119" s="192">
        <v>537739</v>
      </c>
      <c r="B119" s="417" t="s">
        <v>476</v>
      </c>
      <c r="C119" s="463">
        <v>4002381967817</v>
      </c>
      <c r="D119" s="462" t="s">
        <v>92</v>
      </c>
      <c r="E119" s="367">
        <v>0.75</v>
      </c>
      <c r="F119" s="368">
        <v>6</v>
      </c>
      <c r="G119" s="369">
        <v>504</v>
      </c>
      <c r="H119" s="198" t="s">
        <v>93</v>
      </c>
      <c r="I119" s="213">
        <v>0.08</v>
      </c>
      <c r="J119" s="213" t="s">
        <v>34</v>
      </c>
      <c r="K119" s="214">
        <v>0.1</v>
      </c>
      <c r="L119" s="213">
        <f>O119*I119</f>
        <v>23.786666666666665</v>
      </c>
      <c r="M119" s="213" t="s">
        <v>34</v>
      </c>
      <c r="N119" s="201">
        <f>O119*K119</f>
        <v>29.733333333333334</v>
      </c>
      <c r="O119" s="199">
        <f>Q119/E119</f>
        <v>297.3333333333333</v>
      </c>
      <c r="P119" s="199">
        <f>Q119/1.2</f>
        <v>185.83333333333334</v>
      </c>
      <c r="Q119" s="214">
        <v>223</v>
      </c>
      <c r="S119" s="889"/>
    </row>
    <row r="120" spans="1:19" ht="17.25" customHeight="1">
      <c r="A120" s="192">
        <v>537740</v>
      </c>
      <c r="B120" s="448" t="s">
        <v>477</v>
      </c>
      <c r="C120" s="463">
        <v>4002381967824</v>
      </c>
      <c r="D120" s="464" t="s">
        <v>92</v>
      </c>
      <c r="E120" s="449">
        <v>2.5</v>
      </c>
      <c r="F120" s="450">
        <v>4</v>
      </c>
      <c r="G120" s="475">
        <v>144</v>
      </c>
      <c r="H120" s="212" t="s">
        <v>93</v>
      </c>
      <c r="I120" s="160">
        <v>0.08</v>
      </c>
      <c r="J120" s="213" t="s">
        <v>34</v>
      </c>
      <c r="K120" s="161">
        <v>0.1</v>
      </c>
      <c r="L120" s="160">
        <f>O120*I120</f>
        <v>20.928</v>
      </c>
      <c r="M120" s="213" t="s">
        <v>34</v>
      </c>
      <c r="N120" s="162">
        <f>O120*K120</f>
        <v>26.160000000000004</v>
      </c>
      <c r="O120" s="238">
        <f>Q120/E120</f>
        <v>261.6</v>
      </c>
      <c r="P120" s="238">
        <f>Q120/1.2</f>
        <v>545</v>
      </c>
      <c r="Q120" s="161">
        <v>654</v>
      </c>
      <c r="S120" s="889"/>
    </row>
    <row r="121" spans="1:19" ht="17.25" customHeight="1">
      <c r="A121" s="192">
        <v>537741</v>
      </c>
      <c r="B121" s="397" t="s">
        <v>478</v>
      </c>
      <c r="C121" s="459">
        <v>4002381967831</v>
      </c>
      <c r="D121" s="471" t="s">
        <v>92</v>
      </c>
      <c r="E121" s="371">
        <v>0.75</v>
      </c>
      <c r="F121" s="372">
        <v>6</v>
      </c>
      <c r="G121" s="373">
        <v>504</v>
      </c>
      <c r="H121" s="56" t="s">
        <v>93</v>
      </c>
      <c r="I121" s="34">
        <v>0.08</v>
      </c>
      <c r="J121" s="34" t="s">
        <v>34</v>
      </c>
      <c r="K121" s="58">
        <v>0.1</v>
      </c>
      <c r="L121" s="34">
        <f>O121*I121</f>
        <v>23.786666666666665</v>
      </c>
      <c r="M121" s="34" t="s">
        <v>34</v>
      </c>
      <c r="N121" s="35">
        <f>O121*K121</f>
        <v>29.733333333333334</v>
      </c>
      <c r="O121" s="149">
        <f>Q121/E121</f>
        <v>297.3333333333333</v>
      </c>
      <c r="P121" s="149">
        <f>Q121/1.2</f>
        <v>185.83333333333334</v>
      </c>
      <c r="Q121" s="94">
        <v>223</v>
      </c>
      <c r="S121" s="889"/>
    </row>
    <row r="122" spans="1:19" ht="17.25" customHeight="1">
      <c r="A122" s="897" t="s">
        <v>479</v>
      </c>
      <c r="B122" s="898"/>
      <c r="C122" s="898"/>
      <c r="D122" s="898"/>
      <c r="E122" s="898"/>
      <c r="F122" s="898"/>
      <c r="G122" s="898"/>
      <c r="H122" s="898"/>
      <c r="I122" s="898"/>
      <c r="J122" s="898"/>
      <c r="K122" s="898"/>
      <c r="L122" s="898"/>
      <c r="M122" s="898"/>
      <c r="N122" s="898"/>
      <c r="O122" s="898"/>
      <c r="P122" s="898"/>
      <c r="Q122" s="899"/>
      <c r="S122" s="889"/>
    </row>
    <row r="123" spans="1:19" ht="17.25" customHeight="1">
      <c r="A123" s="208">
        <v>537692</v>
      </c>
      <c r="B123" s="448" t="s">
        <v>480</v>
      </c>
      <c r="C123" s="472">
        <v>4002381967343</v>
      </c>
      <c r="D123" s="464" t="s">
        <v>92</v>
      </c>
      <c r="E123" s="449">
        <v>2.5</v>
      </c>
      <c r="F123" s="450">
        <v>4</v>
      </c>
      <c r="G123" s="451">
        <v>36</v>
      </c>
      <c r="H123" s="212" t="s">
        <v>93</v>
      </c>
      <c r="I123" s="160">
        <v>0.08</v>
      </c>
      <c r="J123" s="160" t="s">
        <v>34</v>
      </c>
      <c r="K123" s="161">
        <v>0.1</v>
      </c>
      <c r="L123" s="160">
        <f aca="true" t="shared" si="16" ref="L123:L140">O123*I123</f>
        <v>26.144000000000002</v>
      </c>
      <c r="M123" s="160" t="s">
        <v>34</v>
      </c>
      <c r="N123" s="162">
        <f aca="true" t="shared" si="17" ref="N123:N140">O123*K123</f>
        <v>32.68</v>
      </c>
      <c r="O123" s="238">
        <f>Q123/E123</f>
        <v>326.8</v>
      </c>
      <c r="P123" s="238">
        <f>Q123/1.2</f>
        <v>680.8333333333334</v>
      </c>
      <c r="Q123" s="877">
        <v>817</v>
      </c>
      <c r="S123" s="889"/>
    </row>
    <row r="124" spans="1:19" ht="17.25" customHeight="1">
      <c r="A124" s="192">
        <v>537693</v>
      </c>
      <c r="B124" s="417" t="s">
        <v>481</v>
      </c>
      <c r="C124" s="463">
        <v>4002381967350</v>
      </c>
      <c r="D124" s="462" t="s">
        <v>92</v>
      </c>
      <c r="E124" s="367">
        <v>0.75</v>
      </c>
      <c r="F124" s="368">
        <v>6</v>
      </c>
      <c r="G124" s="369">
        <v>84</v>
      </c>
      <c r="H124" s="198" t="s">
        <v>95</v>
      </c>
      <c r="I124" s="213">
        <v>0.08</v>
      </c>
      <c r="J124" s="213" t="s">
        <v>34</v>
      </c>
      <c r="K124" s="214">
        <v>0.1</v>
      </c>
      <c r="L124" s="213">
        <f t="shared" si="16"/>
        <v>29.973333333333336</v>
      </c>
      <c r="M124" s="213" t="s">
        <v>34</v>
      </c>
      <c r="N124" s="201">
        <f t="shared" si="17"/>
        <v>37.46666666666667</v>
      </c>
      <c r="O124" s="199">
        <f aca="true" t="shared" si="18" ref="O124:O140">Q124/E124</f>
        <v>374.6666666666667</v>
      </c>
      <c r="P124" s="199">
        <f aca="true" t="shared" si="19" ref="P124:P140">Q124/1.2</f>
        <v>234.16666666666669</v>
      </c>
      <c r="Q124" s="200">
        <v>281</v>
      </c>
      <c r="S124" s="889"/>
    </row>
    <row r="125" spans="1:19" ht="17.25" customHeight="1">
      <c r="A125" s="437">
        <v>537694</v>
      </c>
      <c r="B125" s="438" t="s">
        <v>482</v>
      </c>
      <c r="C125" s="463">
        <v>4002381967367</v>
      </c>
      <c r="D125" s="476" t="s">
        <v>92</v>
      </c>
      <c r="E125" s="441">
        <v>2.5</v>
      </c>
      <c r="F125" s="442">
        <v>4</v>
      </c>
      <c r="G125" s="443">
        <v>36</v>
      </c>
      <c r="H125" s="444" t="s">
        <v>97</v>
      </c>
      <c r="I125" s="477">
        <v>0.08</v>
      </c>
      <c r="J125" s="477" t="s">
        <v>34</v>
      </c>
      <c r="K125" s="410">
        <v>0.1</v>
      </c>
      <c r="L125" s="477">
        <f t="shared" si="16"/>
        <v>26.144000000000002</v>
      </c>
      <c r="M125" s="477" t="s">
        <v>34</v>
      </c>
      <c r="N125" s="446">
        <f t="shared" si="17"/>
        <v>32.68</v>
      </c>
      <c r="O125" s="445">
        <f t="shared" si="18"/>
        <v>326.8</v>
      </c>
      <c r="P125" s="445">
        <f t="shared" si="19"/>
        <v>680.8333333333334</v>
      </c>
      <c r="Q125" s="200">
        <v>817</v>
      </c>
      <c r="S125" s="889"/>
    </row>
    <row r="126" spans="1:19" s="353" customFormat="1" ht="17.25" customHeight="1">
      <c r="A126" s="192">
        <v>537695</v>
      </c>
      <c r="B126" s="417" t="s">
        <v>483</v>
      </c>
      <c r="C126" s="463">
        <v>4002381967374</v>
      </c>
      <c r="D126" s="462" t="s">
        <v>92</v>
      </c>
      <c r="E126" s="367">
        <v>0.75</v>
      </c>
      <c r="F126" s="368">
        <v>6</v>
      </c>
      <c r="G126" s="369">
        <v>84</v>
      </c>
      <c r="H126" s="198" t="s">
        <v>95</v>
      </c>
      <c r="I126" s="213">
        <v>0.08</v>
      </c>
      <c r="J126" s="213" t="s">
        <v>34</v>
      </c>
      <c r="K126" s="214">
        <v>0.1</v>
      </c>
      <c r="L126" s="213">
        <f t="shared" si="16"/>
        <v>29.973333333333336</v>
      </c>
      <c r="M126" s="213" t="s">
        <v>34</v>
      </c>
      <c r="N126" s="201">
        <f t="shared" si="17"/>
        <v>37.46666666666667</v>
      </c>
      <c r="O126" s="199">
        <f t="shared" si="18"/>
        <v>374.6666666666667</v>
      </c>
      <c r="P126" s="199">
        <f t="shared" si="19"/>
        <v>234.16666666666669</v>
      </c>
      <c r="Q126" s="200">
        <v>281</v>
      </c>
      <c r="S126" s="889"/>
    </row>
    <row r="127" spans="1:19" ht="17.25" customHeight="1">
      <c r="A127" s="437">
        <v>537696</v>
      </c>
      <c r="B127" s="438" t="s">
        <v>484</v>
      </c>
      <c r="C127" s="463">
        <v>4002381967381</v>
      </c>
      <c r="D127" s="476" t="s">
        <v>92</v>
      </c>
      <c r="E127" s="441">
        <v>2.5</v>
      </c>
      <c r="F127" s="442">
        <v>4</v>
      </c>
      <c r="G127" s="443">
        <v>36</v>
      </c>
      <c r="H127" s="444" t="s">
        <v>97</v>
      </c>
      <c r="I127" s="477">
        <v>0.08</v>
      </c>
      <c r="J127" s="477" t="s">
        <v>34</v>
      </c>
      <c r="K127" s="410">
        <v>0.1</v>
      </c>
      <c r="L127" s="477">
        <f t="shared" si="16"/>
        <v>26.144000000000002</v>
      </c>
      <c r="M127" s="477" t="s">
        <v>34</v>
      </c>
      <c r="N127" s="446">
        <f t="shared" si="17"/>
        <v>32.68</v>
      </c>
      <c r="O127" s="445">
        <f t="shared" si="18"/>
        <v>326.8</v>
      </c>
      <c r="P127" s="445">
        <f t="shared" si="19"/>
        <v>680.8333333333334</v>
      </c>
      <c r="Q127" s="200">
        <v>817</v>
      </c>
      <c r="S127" s="889"/>
    </row>
    <row r="128" spans="1:19" ht="17.25" customHeight="1">
      <c r="A128" s="192">
        <v>537697</v>
      </c>
      <c r="B128" s="417" t="s">
        <v>485</v>
      </c>
      <c r="C128" s="463">
        <v>4002381967398</v>
      </c>
      <c r="D128" s="462" t="s">
        <v>92</v>
      </c>
      <c r="E128" s="367">
        <v>0.75</v>
      </c>
      <c r="F128" s="368">
        <v>6</v>
      </c>
      <c r="G128" s="369">
        <v>84</v>
      </c>
      <c r="H128" s="198" t="s">
        <v>95</v>
      </c>
      <c r="I128" s="213">
        <v>0.08</v>
      </c>
      <c r="J128" s="213" t="s">
        <v>34</v>
      </c>
      <c r="K128" s="214">
        <v>0.1</v>
      </c>
      <c r="L128" s="213">
        <f t="shared" si="16"/>
        <v>29.973333333333336</v>
      </c>
      <c r="M128" s="213" t="s">
        <v>34</v>
      </c>
      <c r="N128" s="201">
        <f t="shared" si="17"/>
        <v>37.46666666666667</v>
      </c>
      <c r="O128" s="199">
        <f t="shared" si="18"/>
        <v>374.6666666666667</v>
      </c>
      <c r="P128" s="199">
        <f t="shared" si="19"/>
        <v>234.16666666666669</v>
      </c>
      <c r="Q128" s="200">
        <v>281</v>
      </c>
      <c r="S128" s="889"/>
    </row>
    <row r="129" spans="1:19" ht="17.25" customHeight="1">
      <c r="A129" s="437">
        <v>537698</v>
      </c>
      <c r="B129" s="438" t="s">
        <v>486</v>
      </c>
      <c r="C129" s="463">
        <v>4002381967404</v>
      </c>
      <c r="D129" s="476" t="s">
        <v>92</v>
      </c>
      <c r="E129" s="441">
        <v>2.5</v>
      </c>
      <c r="F129" s="442">
        <v>4</v>
      </c>
      <c r="G129" s="443">
        <v>36</v>
      </c>
      <c r="H129" s="444" t="s">
        <v>97</v>
      </c>
      <c r="I129" s="477">
        <v>0.08</v>
      </c>
      <c r="J129" s="477" t="s">
        <v>34</v>
      </c>
      <c r="K129" s="410">
        <v>0.1</v>
      </c>
      <c r="L129" s="477">
        <f t="shared" si="16"/>
        <v>26.144000000000002</v>
      </c>
      <c r="M129" s="477" t="s">
        <v>34</v>
      </c>
      <c r="N129" s="446">
        <f t="shared" si="17"/>
        <v>32.68</v>
      </c>
      <c r="O129" s="445">
        <f t="shared" si="18"/>
        <v>326.8</v>
      </c>
      <c r="P129" s="445">
        <f t="shared" si="19"/>
        <v>680.8333333333334</v>
      </c>
      <c r="Q129" s="200">
        <v>817</v>
      </c>
      <c r="S129" s="889"/>
    </row>
    <row r="130" spans="1:19" s="353" customFormat="1" ht="17.25" customHeight="1">
      <c r="A130" s="192">
        <v>537699</v>
      </c>
      <c r="B130" s="417" t="s">
        <v>487</v>
      </c>
      <c r="C130" s="463">
        <v>4002381967411</v>
      </c>
      <c r="D130" s="462" t="s">
        <v>92</v>
      </c>
      <c r="E130" s="367">
        <v>0.75</v>
      </c>
      <c r="F130" s="368">
        <v>6</v>
      </c>
      <c r="G130" s="369">
        <v>84</v>
      </c>
      <c r="H130" s="198" t="s">
        <v>95</v>
      </c>
      <c r="I130" s="213">
        <v>0.08</v>
      </c>
      <c r="J130" s="213" t="s">
        <v>34</v>
      </c>
      <c r="K130" s="214">
        <v>0.1</v>
      </c>
      <c r="L130" s="213">
        <f t="shared" si="16"/>
        <v>29.973333333333336</v>
      </c>
      <c r="M130" s="213" t="s">
        <v>34</v>
      </c>
      <c r="N130" s="201">
        <f t="shared" si="17"/>
        <v>37.46666666666667</v>
      </c>
      <c r="O130" s="199">
        <f t="shared" si="18"/>
        <v>374.6666666666667</v>
      </c>
      <c r="P130" s="199">
        <f t="shared" si="19"/>
        <v>234.16666666666669</v>
      </c>
      <c r="Q130" s="200">
        <v>281</v>
      </c>
      <c r="S130" s="889"/>
    </row>
    <row r="131" spans="1:19" ht="17.25" customHeight="1">
      <c r="A131" s="437">
        <v>537700</v>
      </c>
      <c r="B131" s="438" t="s">
        <v>488</v>
      </c>
      <c r="C131" s="463">
        <v>4002381967428</v>
      </c>
      <c r="D131" s="476" t="s">
        <v>92</v>
      </c>
      <c r="E131" s="441">
        <v>2.5</v>
      </c>
      <c r="F131" s="442">
        <v>4</v>
      </c>
      <c r="G131" s="443">
        <v>36</v>
      </c>
      <c r="H131" s="444" t="s">
        <v>97</v>
      </c>
      <c r="I131" s="477">
        <v>0.08</v>
      </c>
      <c r="J131" s="477" t="s">
        <v>34</v>
      </c>
      <c r="K131" s="410">
        <v>0.1</v>
      </c>
      <c r="L131" s="477">
        <f t="shared" si="16"/>
        <v>26.144000000000002</v>
      </c>
      <c r="M131" s="477" t="s">
        <v>34</v>
      </c>
      <c r="N131" s="446">
        <f t="shared" si="17"/>
        <v>32.68</v>
      </c>
      <c r="O131" s="445">
        <f t="shared" si="18"/>
        <v>326.8</v>
      </c>
      <c r="P131" s="445">
        <f t="shared" si="19"/>
        <v>680.8333333333334</v>
      </c>
      <c r="Q131" s="200">
        <v>817</v>
      </c>
      <c r="S131" s="889"/>
    </row>
    <row r="132" spans="1:19" ht="17.25" customHeight="1">
      <c r="A132" s="192">
        <v>537701</v>
      </c>
      <c r="B132" s="417" t="s">
        <v>489</v>
      </c>
      <c r="C132" s="463">
        <v>4002381967435</v>
      </c>
      <c r="D132" s="462" t="s">
        <v>92</v>
      </c>
      <c r="E132" s="367">
        <v>0.75</v>
      </c>
      <c r="F132" s="368">
        <v>6</v>
      </c>
      <c r="G132" s="369">
        <v>84</v>
      </c>
      <c r="H132" s="198" t="s">
        <v>95</v>
      </c>
      <c r="I132" s="213">
        <v>0.08</v>
      </c>
      <c r="J132" s="213" t="s">
        <v>34</v>
      </c>
      <c r="K132" s="214">
        <v>0.1</v>
      </c>
      <c r="L132" s="213">
        <f t="shared" si="16"/>
        <v>29.973333333333336</v>
      </c>
      <c r="M132" s="213" t="s">
        <v>34</v>
      </c>
      <c r="N132" s="201">
        <f t="shared" si="17"/>
        <v>37.46666666666667</v>
      </c>
      <c r="O132" s="199">
        <f t="shared" si="18"/>
        <v>374.6666666666667</v>
      </c>
      <c r="P132" s="199">
        <f t="shared" si="19"/>
        <v>234.16666666666669</v>
      </c>
      <c r="Q132" s="200">
        <v>281</v>
      </c>
      <c r="S132" s="889"/>
    </row>
    <row r="133" spans="1:19" ht="17.25" customHeight="1">
      <c r="A133" s="192">
        <v>537702</v>
      </c>
      <c r="B133" s="417" t="s">
        <v>490</v>
      </c>
      <c r="C133" s="463">
        <v>4002381967442</v>
      </c>
      <c r="D133" s="462" t="s">
        <v>92</v>
      </c>
      <c r="E133" s="367">
        <v>2.5</v>
      </c>
      <c r="F133" s="368">
        <v>4</v>
      </c>
      <c r="G133" s="369">
        <v>36</v>
      </c>
      <c r="H133" s="198" t="s">
        <v>95</v>
      </c>
      <c r="I133" s="213">
        <v>0.08</v>
      </c>
      <c r="J133" s="213" t="s">
        <v>34</v>
      </c>
      <c r="K133" s="214">
        <v>0.1</v>
      </c>
      <c r="L133" s="213">
        <f t="shared" si="16"/>
        <v>26.144000000000002</v>
      </c>
      <c r="M133" s="213" t="s">
        <v>34</v>
      </c>
      <c r="N133" s="201">
        <f t="shared" si="17"/>
        <v>32.68</v>
      </c>
      <c r="O133" s="199">
        <f t="shared" si="18"/>
        <v>326.8</v>
      </c>
      <c r="P133" s="199">
        <f t="shared" si="19"/>
        <v>680.8333333333334</v>
      </c>
      <c r="Q133" s="200">
        <v>817</v>
      </c>
      <c r="S133" s="889"/>
    </row>
    <row r="134" spans="1:19" s="353" customFormat="1" ht="17.25" customHeight="1">
      <c r="A134" s="192">
        <v>537703</v>
      </c>
      <c r="B134" s="417" t="s">
        <v>491</v>
      </c>
      <c r="C134" s="463">
        <v>4002381967459</v>
      </c>
      <c r="D134" s="462" t="s">
        <v>92</v>
      </c>
      <c r="E134" s="367">
        <v>0.75</v>
      </c>
      <c r="F134" s="368">
        <v>6</v>
      </c>
      <c r="G134" s="369">
        <v>84</v>
      </c>
      <c r="H134" s="198" t="s">
        <v>95</v>
      </c>
      <c r="I134" s="213">
        <v>0.08</v>
      </c>
      <c r="J134" s="213" t="s">
        <v>34</v>
      </c>
      <c r="K134" s="214">
        <v>0.1</v>
      </c>
      <c r="L134" s="213">
        <f t="shared" si="16"/>
        <v>29.973333333333336</v>
      </c>
      <c r="M134" s="213" t="s">
        <v>34</v>
      </c>
      <c r="N134" s="201">
        <f t="shared" si="17"/>
        <v>37.46666666666667</v>
      </c>
      <c r="O134" s="199">
        <f t="shared" si="18"/>
        <v>374.6666666666667</v>
      </c>
      <c r="P134" s="199">
        <f t="shared" si="19"/>
        <v>234.16666666666669</v>
      </c>
      <c r="Q134" s="200">
        <v>281</v>
      </c>
      <c r="S134" s="889"/>
    </row>
    <row r="135" spans="1:19" ht="17.25" customHeight="1">
      <c r="A135" s="192">
        <v>537704</v>
      </c>
      <c r="B135" s="417" t="s">
        <v>492</v>
      </c>
      <c r="C135" s="463">
        <v>4002381967466</v>
      </c>
      <c r="D135" s="462" t="s">
        <v>92</v>
      </c>
      <c r="E135" s="367">
        <v>2.5</v>
      </c>
      <c r="F135" s="368">
        <v>4</v>
      </c>
      <c r="G135" s="369">
        <v>36</v>
      </c>
      <c r="H135" s="198" t="s">
        <v>95</v>
      </c>
      <c r="I135" s="213">
        <v>0.08</v>
      </c>
      <c r="J135" s="213" t="s">
        <v>34</v>
      </c>
      <c r="K135" s="214">
        <v>0.1</v>
      </c>
      <c r="L135" s="213">
        <f t="shared" si="16"/>
        <v>26.144000000000002</v>
      </c>
      <c r="M135" s="213" t="s">
        <v>34</v>
      </c>
      <c r="N135" s="201">
        <f t="shared" si="17"/>
        <v>32.68</v>
      </c>
      <c r="O135" s="199">
        <f t="shared" si="18"/>
        <v>326.8</v>
      </c>
      <c r="P135" s="199">
        <f t="shared" si="19"/>
        <v>680.8333333333334</v>
      </c>
      <c r="Q135" s="200">
        <v>817</v>
      </c>
      <c r="S135" s="889"/>
    </row>
    <row r="136" spans="1:19" ht="17.25" customHeight="1">
      <c r="A136" s="192">
        <v>537705</v>
      </c>
      <c r="B136" s="417" t="s">
        <v>493</v>
      </c>
      <c r="C136" s="463">
        <v>4002381967473</v>
      </c>
      <c r="D136" s="462" t="s">
        <v>92</v>
      </c>
      <c r="E136" s="367">
        <v>0.75</v>
      </c>
      <c r="F136" s="368">
        <v>6</v>
      </c>
      <c r="G136" s="369">
        <v>84</v>
      </c>
      <c r="H136" s="198" t="s">
        <v>95</v>
      </c>
      <c r="I136" s="213">
        <v>0.08</v>
      </c>
      <c r="J136" s="213" t="s">
        <v>34</v>
      </c>
      <c r="K136" s="214">
        <v>0.1</v>
      </c>
      <c r="L136" s="213">
        <f t="shared" si="16"/>
        <v>29.973333333333336</v>
      </c>
      <c r="M136" s="213" t="s">
        <v>34</v>
      </c>
      <c r="N136" s="201">
        <f t="shared" si="17"/>
        <v>37.46666666666667</v>
      </c>
      <c r="O136" s="199">
        <f t="shared" si="18"/>
        <v>374.6666666666667</v>
      </c>
      <c r="P136" s="199">
        <f t="shared" si="19"/>
        <v>234.16666666666669</v>
      </c>
      <c r="Q136" s="200">
        <v>281</v>
      </c>
      <c r="S136" s="889"/>
    </row>
    <row r="137" spans="1:19" ht="17.25" customHeight="1">
      <c r="A137" s="192">
        <v>537706</v>
      </c>
      <c r="B137" s="417" t="s">
        <v>494</v>
      </c>
      <c r="C137" s="463">
        <v>4002381967480</v>
      </c>
      <c r="D137" s="462" t="s">
        <v>92</v>
      </c>
      <c r="E137" s="367">
        <v>2.5</v>
      </c>
      <c r="F137" s="368">
        <v>4</v>
      </c>
      <c r="G137" s="369">
        <v>36</v>
      </c>
      <c r="H137" s="198" t="s">
        <v>95</v>
      </c>
      <c r="I137" s="213">
        <v>0.08</v>
      </c>
      <c r="J137" s="213" t="s">
        <v>34</v>
      </c>
      <c r="K137" s="214">
        <v>0.1</v>
      </c>
      <c r="L137" s="213">
        <f t="shared" si="16"/>
        <v>26.144000000000002</v>
      </c>
      <c r="M137" s="213" t="s">
        <v>34</v>
      </c>
      <c r="N137" s="201">
        <f t="shared" si="17"/>
        <v>32.68</v>
      </c>
      <c r="O137" s="199">
        <f t="shared" si="18"/>
        <v>326.8</v>
      </c>
      <c r="P137" s="199">
        <f t="shared" si="19"/>
        <v>680.8333333333334</v>
      </c>
      <c r="Q137" s="200">
        <v>817</v>
      </c>
      <c r="S137" s="889"/>
    </row>
    <row r="138" spans="1:19" s="353" customFormat="1" ht="17.25" customHeight="1">
      <c r="A138" s="192">
        <v>537707</v>
      </c>
      <c r="B138" s="417" t="s">
        <v>495</v>
      </c>
      <c r="C138" s="463">
        <v>4002381967497</v>
      </c>
      <c r="D138" s="462" t="s">
        <v>92</v>
      </c>
      <c r="E138" s="367">
        <v>0.75</v>
      </c>
      <c r="F138" s="368">
        <v>6</v>
      </c>
      <c r="G138" s="369">
        <v>84</v>
      </c>
      <c r="H138" s="198" t="s">
        <v>95</v>
      </c>
      <c r="I138" s="213">
        <v>0.08</v>
      </c>
      <c r="J138" s="213" t="s">
        <v>34</v>
      </c>
      <c r="K138" s="214">
        <v>0.1</v>
      </c>
      <c r="L138" s="213">
        <f t="shared" si="16"/>
        <v>29.973333333333336</v>
      </c>
      <c r="M138" s="213" t="s">
        <v>34</v>
      </c>
      <c r="N138" s="201">
        <f t="shared" si="17"/>
        <v>37.46666666666667</v>
      </c>
      <c r="O138" s="199">
        <f t="shared" si="18"/>
        <v>374.6666666666667</v>
      </c>
      <c r="P138" s="199">
        <f t="shared" si="19"/>
        <v>234.16666666666669</v>
      </c>
      <c r="Q138" s="200">
        <v>281</v>
      </c>
      <c r="S138" s="889"/>
    </row>
    <row r="139" spans="1:19" ht="17.25" customHeight="1">
      <c r="A139" s="192">
        <v>537708</v>
      </c>
      <c r="B139" s="417" t="s">
        <v>496</v>
      </c>
      <c r="C139" s="463">
        <v>4002381967503</v>
      </c>
      <c r="D139" s="462" t="s">
        <v>92</v>
      </c>
      <c r="E139" s="367">
        <v>2.5</v>
      </c>
      <c r="F139" s="368">
        <v>4</v>
      </c>
      <c r="G139" s="369">
        <v>36</v>
      </c>
      <c r="H139" s="198" t="s">
        <v>95</v>
      </c>
      <c r="I139" s="213">
        <v>0.08</v>
      </c>
      <c r="J139" s="213" t="s">
        <v>34</v>
      </c>
      <c r="K139" s="214">
        <v>0.1</v>
      </c>
      <c r="L139" s="213">
        <f t="shared" si="16"/>
        <v>26.144000000000002</v>
      </c>
      <c r="M139" s="213" t="s">
        <v>34</v>
      </c>
      <c r="N139" s="201">
        <f t="shared" si="17"/>
        <v>32.68</v>
      </c>
      <c r="O139" s="199">
        <f t="shared" si="18"/>
        <v>326.8</v>
      </c>
      <c r="P139" s="199">
        <f t="shared" si="19"/>
        <v>680.8333333333334</v>
      </c>
      <c r="Q139" s="200">
        <v>817</v>
      </c>
      <c r="S139" s="889"/>
    </row>
    <row r="140" spans="1:19" ht="17.25" customHeight="1">
      <c r="A140" s="113">
        <v>537709</v>
      </c>
      <c r="B140" s="397" t="s">
        <v>497</v>
      </c>
      <c r="C140" s="459">
        <v>4002381967510</v>
      </c>
      <c r="D140" s="471" t="s">
        <v>92</v>
      </c>
      <c r="E140" s="371">
        <v>0.75</v>
      </c>
      <c r="F140" s="372">
        <v>6</v>
      </c>
      <c r="G140" s="373">
        <v>84</v>
      </c>
      <c r="H140" s="174" t="s">
        <v>95</v>
      </c>
      <c r="I140" s="34">
        <v>0.08</v>
      </c>
      <c r="J140" s="34" t="s">
        <v>34</v>
      </c>
      <c r="K140" s="58">
        <v>0.1</v>
      </c>
      <c r="L140" s="34">
        <f t="shared" si="16"/>
        <v>29.973333333333336</v>
      </c>
      <c r="M140" s="34" t="s">
        <v>34</v>
      </c>
      <c r="N140" s="35">
        <f t="shared" si="17"/>
        <v>37.46666666666667</v>
      </c>
      <c r="O140" s="175">
        <f t="shared" si="18"/>
        <v>374.6666666666667</v>
      </c>
      <c r="P140" s="175">
        <f t="shared" si="19"/>
        <v>234.16666666666669</v>
      </c>
      <c r="Q140" s="94">
        <v>281</v>
      </c>
      <c r="S140" s="889"/>
    </row>
    <row r="141" spans="1:19" ht="17.25" customHeight="1">
      <c r="A141" s="897" t="s">
        <v>498</v>
      </c>
      <c r="B141" s="898"/>
      <c r="C141" s="898"/>
      <c r="D141" s="898"/>
      <c r="E141" s="898"/>
      <c r="F141" s="898"/>
      <c r="G141" s="898"/>
      <c r="H141" s="898"/>
      <c r="I141" s="898"/>
      <c r="J141" s="898"/>
      <c r="K141" s="898"/>
      <c r="L141" s="898"/>
      <c r="M141" s="898"/>
      <c r="N141" s="898"/>
      <c r="O141" s="898"/>
      <c r="P141" s="898"/>
      <c r="Q141" s="899"/>
      <c r="S141" s="889"/>
    </row>
    <row r="142" spans="1:19" ht="17.25" customHeight="1">
      <c r="A142" s="478">
        <v>537718</v>
      </c>
      <c r="B142" s="454" t="s">
        <v>499</v>
      </c>
      <c r="C142" s="472">
        <v>4002381967602</v>
      </c>
      <c r="D142" s="479" t="s">
        <v>92</v>
      </c>
      <c r="E142" s="480">
        <v>2.5</v>
      </c>
      <c r="F142" s="481">
        <v>4</v>
      </c>
      <c r="G142" s="482">
        <v>36</v>
      </c>
      <c r="H142" s="483" t="s">
        <v>97</v>
      </c>
      <c r="I142" s="484">
        <v>0.08</v>
      </c>
      <c r="J142" s="484" t="s">
        <v>34</v>
      </c>
      <c r="K142" s="465">
        <v>0.1</v>
      </c>
      <c r="L142" s="484">
        <f aca="true" t="shared" si="20" ref="L142:L153">O142*I142</f>
        <v>26.144000000000002</v>
      </c>
      <c r="M142" s="484" t="s">
        <v>34</v>
      </c>
      <c r="N142" s="485">
        <f aca="true" t="shared" si="21" ref="N142:N153">O142*K142</f>
        <v>32.68</v>
      </c>
      <c r="O142" s="486">
        <f>Q142/E142</f>
        <v>326.8</v>
      </c>
      <c r="P142" s="486">
        <f>Q142/1.2</f>
        <v>680.8333333333334</v>
      </c>
      <c r="Q142" s="877">
        <v>817</v>
      </c>
      <c r="S142" s="889"/>
    </row>
    <row r="143" spans="1:19" ht="17.25" customHeight="1" thickBot="1">
      <c r="A143" s="192">
        <v>537719</v>
      </c>
      <c r="B143" s="417" t="s">
        <v>500</v>
      </c>
      <c r="C143" s="487">
        <v>4002381967619</v>
      </c>
      <c r="D143" s="462" t="s">
        <v>92</v>
      </c>
      <c r="E143" s="367">
        <v>0.75</v>
      </c>
      <c r="F143" s="368">
        <v>6</v>
      </c>
      <c r="G143" s="369">
        <v>84</v>
      </c>
      <c r="H143" s="198" t="s">
        <v>95</v>
      </c>
      <c r="I143" s="213">
        <v>0.08</v>
      </c>
      <c r="J143" s="213" t="s">
        <v>34</v>
      </c>
      <c r="K143" s="214">
        <v>0.1</v>
      </c>
      <c r="L143" s="213">
        <f t="shared" si="20"/>
        <v>29.973333333333336</v>
      </c>
      <c r="M143" s="213" t="s">
        <v>34</v>
      </c>
      <c r="N143" s="201">
        <f t="shared" si="21"/>
        <v>37.46666666666667</v>
      </c>
      <c r="O143" s="199">
        <f aca="true" t="shared" si="22" ref="O143:O153">Q143/E143</f>
        <v>374.6666666666667</v>
      </c>
      <c r="P143" s="199">
        <f aca="true" t="shared" si="23" ref="P143:P153">Q143/1.2</f>
        <v>234.16666666666669</v>
      </c>
      <c r="Q143" s="200">
        <v>281</v>
      </c>
      <c r="S143" s="889"/>
    </row>
    <row r="144" spans="1:19" ht="17.25" customHeight="1">
      <c r="A144" s="192">
        <v>537720</v>
      </c>
      <c r="B144" s="417" t="s">
        <v>501</v>
      </c>
      <c r="C144" s="463">
        <v>4002381967626</v>
      </c>
      <c r="D144" s="462" t="s">
        <v>92</v>
      </c>
      <c r="E144" s="367">
        <v>2.5</v>
      </c>
      <c r="F144" s="368">
        <v>4</v>
      </c>
      <c r="G144" s="369">
        <v>36</v>
      </c>
      <c r="H144" s="198" t="s">
        <v>93</v>
      </c>
      <c r="I144" s="213">
        <v>0.08</v>
      </c>
      <c r="J144" s="213" t="s">
        <v>34</v>
      </c>
      <c r="K144" s="214">
        <v>0.1</v>
      </c>
      <c r="L144" s="213">
        <f t="shared" si="20"/>
        <v>26.144000000000002</v>
      </c>
      <c r="M144" s="213" t="s">
        <v>34</v>
      </c>
      <c r="N144" s="201">
        <f t="shared" si="21"/>
        <v>32.68</v>
      </c>
      <c r="O144" s="199">
        <f t="shared" si="22"/>
        <v>326.8</v>
      </c>
      <c r="P144" s="199">
        <f t="shared" si="23"/>
        <v>680.8333333333334</v>
      </c>
      <c r="Q144" s="200">
        <v>817</v>
      </c>
      <c r="S144" s="889"/>
    </row>
    <row r="145" spans="1:19" ht="17.25" customHeight="1">
      <c r="A145" s="192">
        <v>537721</v>
      </c>
      <c r="B145" s="417" t="s">
        <v>502</v>
      </c>
      <c r="C145" s="463">
        <v>4002381967633</v>
      </c>
      <c r="D145" s="462" t="s">
        <v>92</v>
      </c>
      <c r="E145" s="367">
        <v>0.75</v>
      </c>
      <c r="F145" s="368">
        <v>6</v>
      </c>
      <c r="G145" s="369">
        <v>84</v>
      </c>
      <c r="H145" s="198" t="s">
        <v>95</v>
      </c>
      <c r="I145" s="213">
        <v>0.08</v>
      </c>
      <c r="J145" s="213" t="s">
        <v>34</v>
      </c>
      <c r="K145" s="214">
        <v>0.1</v>
      </c>
      <c r="L145" s="213">
        <f t="shared" si="20"/>
        <v>29.973333333333336</v>
      </c>
      <c r="M145" s="213" t="s">
        <v>34</v>
      </c>
      <c r="N145" s="201">
        <f t="shared" si="21"/>
        <v>37.46666666666667</v>
      </c>
      <c r="O145" s="199">
        <f t="shared" si="22"/>
        <v>374.6666666666667</v>
      </c>
      <c r="P145" s="199">
        <f t="shared" si="23"/>
        <v>234.16666666666669</v>
      </c>
      <c r="Q145" s="200">
        <v>281</v>
      </c>
      <c r="S145" s="889"/>
    </row>
    <row r="146" spans="1:19" ht="17.25" customHeight="1">
      <c r="A146" s="192">
        <v>537722</v>
      </c>
      <c r="B146" s="417" t="s">
        <v>503</v>
      </c>
      <c r="C146" s="463">
        <v>4002381967640</v>
      </c>
      <c r="D146" s="462" t="s">
        <v>92</v>
      </c>
      <c r="E146" s="367">
        <v>2.5</v>
      </c>
      <c r="F146" s="368">
        <v>4</v>
      </c>
      <c r="G146" s="369">
        <v>36</v>
      </c>
      <c r="H146" s="198" t="s">
        <v>93</v>
      </c>
      <c r="I146" s="213">
        <v>0.08</v>
      </c>
      <c r="J146" s="213" t="s">
        <v>34</v>
      </c>
      <c r="K146" s="214">
        <v>0.1</v>
      </c>
      <c r="L146" s="213">
        <f t="shared" si="20"/>
        <v>26.144000000000002</v>
      </c>
      <c r="M146" s="213" t="s">
        <v>34</v>
      </c>
      <c r="N146" s="201">
        <f t="shared" si="21"/>
        <v>32.68</v>
      </c>
      <c r="O146" s="199">
        <f t="shared" si="22"/>
        <v>326.8</v>
      </c>
      <c r="P146" s="199">
        <f t="shared" si="23"/>
        <v>680.8333333333334</v>
      </c>
      <c r="Q146" s="200">
        <v>817</v>
      </c>
      <c r="S146" s="889"/>
    </row>
    <row r="147" spans="1:19" ht="17.25" customHeight="1">
      <c r="A147" s="192">
        <v>537723</v>
      </c>
      <c r="B147" s="417" t="s">
        <v>504</v>
      </c>
      <c r="C147" s="463">
        <v>4002381967657</v>
      </c>
      <c r="D147" s="462" t="s">
        <v>92</v>
      </c>
      <c r="E147" s="367">
        <v>0.75</v>
      </c>
      <c r="F147" s="368">
        <v>6</v>
      </c>
      <c r="G147" s="369">
        <v>84</v>
      </c>
      <c r="H147" s="198" t="s">
        <v>95</v>
      </c>
      <c r="I147" s="213">
        <v>0.08</v>
      </c>
      <c r="J147" s="213" t="s">
        <v>34</v>
      </c>
      <c r="K147" s="214">
        <v>0.1</v>
      </c>
      <c r="L147" s="213">
        <f t="shared" si="20"/>
        <v>29.973333333333336</v>
      </c>
      <c r="M147" s="213" t="s">
        <v>34</v>
      </c>
      <c r="N147" s="201">
        <f t="shared" si="21"/>
        <v>37.46666666666667</v>
      </c>
      <c r="O147" s="199">
        <f t="shared" si="22"/>
        <v>374.6666666666667</v>
      </c>
      <c r="P147" s="199">
        <f t="shared" si="23"/>
        <v>234.16666666666669</v>
      </c>
      <c r="Q147" s="200">
        <v>281</v>
      </c>
      <c r="S147" s="889"/>
    </row>
    <row r="148" spans="1:19" ht="17.25" customHeight="1">
      <c r="A148" s="192">
        <v>537724</v>
      </c>
      <c r="B148" s="417" t="s">
        <v>505</v>
      </c>
      <c r="C148" s="463">
        <v>4002381967664</v>
      </c>
      <c r="D148" s="462" t="s">
        <v>92</v>
      </c>
      <c r="E148" s="367">
        <v>2.5</v>
      </c>
      <c r="F148" s="368">
        <v>4</v>
      </c>
      <c r="G148" s="369">
        <v>36</v>
      </c>
      <c r="H148" s="198" t="s">
        <v>93</v>
      </c>
      <c r="I148" s="213">
        <v>0.08</v>
      </c>
      <c r="J148" s="213" t="s">
        <v>34</v>
      </c>
      <c r="K148" s="214">
        <v>0.1</v>
      </c>
      <c r="L148" s="213">
        <f t="shared" si="20"/>
        <v>26.144000000000002</v>
      </c>
      <c r="M148" s="213" t="s">
        <v>34</v>
      </c>
      <c r="N148" s="201">
        <f t="shared" si="21"/>
        <v>32.68</v>
      </c>
      <c r="O148" s="199">
        <f t="shared" si="22"/>
        <v>326.8</v>
      </c>
      <c r="P148" s="199">
        <f t="shared" si="23"/>
        <v>680.8333333333334</v>
      </c>
      <c r="Q148" s="200">
        <v>817</v>
      </c>
      <c r="S148" s="889"/>
    </row>
    <row r="149" spans="1:19" ht="17.25" customHeight="1">
      <c r="A149" s="192">
        <v>537725</v>
      </c>
      <c r="B149" s="417" t="s">
        <v>506</v>
      </c>
      <c r="C149" s="463">
        <v>4002381967671</v>
      </c>
      <c r="D149" s="462" t="s">
        <v>92</v>
      </c>
      <c r="E149" s="367">
        <v>0.75</v>
      </c>
      <c r="F149" s="368">
        <v>6</v>
      </c>
      <c r="G149" s="369">
        <v>84</v>
      </c>
      <c r="H149" s="198" t="s">
        <v>95</v>
      </c>
      <c r="I149" s="213">
        <v>0.08</v>
      </c>
      <c r="J149" s="213" t="s">
        <v>34</v>
      </c>
      <c r="K149" s="214">
        <v>0.1</v>
      </c>
      <c r="L149" s="213">
        <f t="shared" si="20"/>
        <v>29.973333333333336</v>
      </c>
      <c r="M149" s="213" t="s">
        <v>34</v>
      </c>
      <c r="N149" s="201">
        <f t="shared" si="21"/>
        <v>37.46666666666667</v>
      </c>
      <c r="O149" s="199">
        <f t="shared" si="22"/>
        <v>374.6666666666667</v>
      </c>
      <c r="P149" s="199">
        <f t="shared" si="23"/>
        <v>234.16666666666669</v>
      </c>
      <c r="Q149" s="200">
        <v>281</v>
      </c>
      <c r="S149" s="889"/>
    </row>
    <row r="150" spans="1:19" ht="17.25" customHeight="1">
      <c r="A150" s="437">
        <v>537726</v>
      </c>
      <c r="B150" s="438" t="s">
        <v>507</v>
      </c>
      <c r="C150" s="463">
        <v>4002381967688</v>
      </c>
      <c r="D150" s="476" t="s">
        <v>92</v>
      </c>
      <c r="E150" s="441">
        <v>2.5</v>
      </c>
      <c r="F150" s="442">
        <v>4</v>
      </c>
      <c r="G150" s="443">
        <v>36</v>
      </c>
      <c r="H150" s="444" t="s">
        <v>97</v>
      </c>
      <c r="I150" s="477">
        <v>0.08</v>
      </c>
      <c r="J150" s="477" t="s">
        <v>34</v>
      </c>
      <c r="K150" s="410">
        <v>0.1</v>
      </c>
      <c r="L150" s="477">
        <f t="shared" si="20"/>
        <v>26.144000000000002</v>
      </c>
      <c r="M150" s="477" t="s">
        <v>34</v>
      </c>
      <c r="N150" s="446">
        <f t="shared" si="21"/>
        <v>32.68</v>
      </c>
      <c r="O150" s="445">
        <f t="shared" si="22"/>
        <v>326.8</v>
      </c>
      <c r="P150" s="445">
        <f t="shared" si="23"/>
        <v>680.8333333333334</v>
      </c>
      <c r="Q150" s="200">
        <v>817</v>
      </c>
      <c r="S150" s="889"/>
    </row>
    <row r="151" spans="1:19" ht="17.25" customHeight="1">
      <c r="A151" s="192">
        <v>537727</v>
      </c>
      <c r="B151" s="417" t="s">
        <v>508</v>
      </c>
      <c r="C151" s="463">
        <v>4002381967695</v>
      </c>
      <c r="D151" s="462" t="s">
        <v>92</v>
      </c>
      <c r="E151" s="367">
        <v>0.75</v>
      </c>
      <c r="F151" s="368">
        <v>6</v>
      </c>
      <c r="G151" s="369">
        <v>84</v>
      </c>
      <c r="H151" s="198" t="s">
        <v>95</v>
      </c>
      <c r="I151" s="213">
        <v>0.08</v>
      </c>
      <c r="J151" s="213" t="s">
        <v>34</v>
      </c>
      <c r="K151" s="214">
        <v>0.1</v>
      </c>
      <c r="L151" s="213">
        <f t="shared" si="20"/>
        <v>29.973333333333336</v>
      </c>
      <c r="M151" s="213" t="s">
        <v>34</v>
      </c>
      <c r="N151" s="201">
        <f t="shared" si="21"/>
        <v>37.46666666666667</v>
      </c>
      <c r="O151" s="199">
        <f t="shared" si="22"/>
        <v>374.6666666666667</v>
      </c>
      <c r="P151" s="199">
        <f t="shared" si="23"/>
        <v>234.16666666666669</v>
      </c>
      <c r="Q151" s="200">
        <v>281</v>
      </c>
      <c r="S151" s="889"/>
    </row>
    <row r="152" spans="1:19" ht="17.25" customHeight="1">
      <c r="A152" s="192">
        <v>537728</v>
      </c>
      <c r="B152" s="417" t="s">
        <v>509</v>
      </c>
      <c r="C152" s="463">
        <v>4002381967701</v>
      </c>
      <c r="D152" s="462" t="s">
        <v>92</v>
      </c>
      <c r="E152" s="367">
        <v>2.5</v>
      </c>
      <c r="F152" s="368">
        <v>4</v>
      </c>
      <c r="G152" s="369">
        <v>36</v>
      </c>
      <c r="H152" s="198" t="s">
        <v>93</v>
      </c>
      <c r="I152" s="213">
        <v>0.08</v>
      </c>
      <c r="J152" s="213" t="s">
        <v>34</v>
      </c>
      <c r="K152" s="214">
        <v>0.1</v>
      </c>
      <c r="L152" s="213">
        <f t="shared" si="20"/>
        <v>26.144000000000002</v>
      </c>
      <c r="M152" s="213" t="s">
        <v>34</v>
      </c>
      <c r="N152" s="201">
        <f t="shared" si="21"/>
        <v>32.68</v>
      </c>
      <c r="O152" s="199">
        <f t="shared" si="22"/>
        <v>326.8</v>
      </c>
      <c r="P152" s="199">
        <f t="shared" si="23"/>
        <v>680.8333333333334</v>
      </c>
      <c r="Q152" s="200">
        <v>817</v>
      </c>
      <c r="S152" s="889"/>
    </row>
    <row r="153" spans="1:19" ht="17.25" customHeight="1">
      <c r="A153" s="192">
        <v>537729</v>
      </c>
      <c r="B153" s="417" t="s">
        <v>510</v>
      </c>
      <c r="C153" s="459">
        <v>4002381967718</v>
      </c>
      <c r="D153" s="462" t="s">
        <v>92</v>
      </c>
      <c r="E153" s="367">
        <v>0.75</v>
      </c>
      <c r="F153" s="368">
        <v>6</v>
      </c>
      <c r="G153" s="369">
        <v>84</v>
      </c>
      <c r="H153" s="198" t="s">
        <v>95</v>
      </c>
      <c r="I153" s="213">
        <v>0.08</v>
      </c>
      <c r="J153" s="213" t="s">
        <v>34</v>
      </c>
      <c r="K153" s="214">
        <v>0.1</v>
      </c>
      <c r="L153" s="213">
        <f t="shared" si="20"/>
        <v>29.973333333333336</v>
      </c>
      <c r="M153" s="213" t="s">
        <v>34</v>
      </c>
      <c r="N153" s="201">
        <f t="shared" si="21"/>
        <v>37.46666666666667</v>
      </c>
      <c r="O153" s="199">
        <f t="shared" si="22"/>
        <v>374.6666666666667</v>
      </c>
      <c r="P153" s="199">
        <f t="shared" si="23"/>
        <v>234.16666666666669</v>
      </c>
      <c r="Q153" s="200">
        <v>281</v>
      </c>
      <c r="S153" s="889"/>
    </row>
    <row r="154" spans="1:19" ht="17.25" customHeight="1">
      <c r="A154" s="897" t="s">
        <v>511</v>
      </c>
      <c r="B154" s="898"/>
      <c r="C154" s="898"/>
      <c r="D154" s="898"/>
      <c r="E154" s="898"/>
      <c r="F154" s="898"/>
      <c r="G154" s="898"/>
      <c r="H154" s="898"/>
      <c r="I154" s="898"/>
      <c r="J154" s="898"/>
      <c r="K154" s="898"/>
      <c r="L154" s="898"/>
      <c r="M154" s="898"/>
      <c r="N154" s="898"/>
      <c r="O154" s="898"/>
      <c r="P154" s="898"/>
      <c r="Q154" s="899"/>
      <c r="S154" s="889"/>
    </row>
    <row r="155" spans="1:19" ht="17.25" customHeight="1">
      <c r="A155" s="488">
        <v>537714</v>
      </c>
      <c r="B155" s="489" t="s">
        <v>512</v>
      </c>
      <c r="C155" s="490"/>
      <c r="D155" s="44" t="s">
        <v>92</v>
      </c>
      <c r="E155" s="491">
        <v>2.13</v>
      </c>
      <c r="F155" s="492">
        <v>4</v>
      </c>
      <c r="G155" s="493">
        <v>36</v>
      </c>
      <c r="H155" s="183" t="s">
        <v>97</v>
      </c>
      <c r="I155" s="139">
        <v>0.08</v>
      </c>
      <c r="J155" s="28" t="s">
        <v>34</v>
      </c>
      <c r="K155" s="48">
        <v>0.1</v>
      </c>
      <c r="L155" s="28">
        <f>O155*I155</f>
        <v>23.173708920187796</v>
      </c>
      <c r="M155" s="28" t="s">
        <v>34</v>
      </c>
      <c r="N155" s="29">
        <f>O155*K155</f>
        <v>28.967136150234747</v>
      </c>
      <c r="O155" s="30">
        <f>Q155/E155</f>
        <v>289.67136150234745</v>
      </c>
      <c r="P155" s="30">
        <f>Q155/1.2</f>
        <v>514.1666666666667</v>
      </c>
      <c r="Q155" s="93">
        <v>617</v>
      </c>
      <c r="S155" s="889"/>
    </row>
    <row r="156" spans="1:19" ht="17.25" customHeight="1">
      <c r="A156" s="494">
        <v>537715</v>
      </c>
      <c r="B156" s="495" t="s">
        <v>513</v>
      </c>
      <c r="C156" s="496"/>
      <c r="D156" s="84" t="s">
        <v>92</v>
      </c>
      <c r="E156" s="378">
        <v>0.638</v>
      </c>
      <c r="F156" s="497">
        <v>6</v>
      </c>
      <c r="G156" s="498">
        <v>84</v>
      </c>
      <c r="H156" s="185" t="s">
        <v>97</v>
      </c>
      <c r="I156" s="177">
        <v>0.08</v>
      </c>
      <c r="J156" s="75" t="s">
        <v>34</v>
      </c>
      <c r="K156" s="88">
        <v>0.1</v>
      </c>
      <c r="L156" s="75">
        <f>O156*I156</f>
        <v>26.95924764890282</v>
      </c>
      <c r="M156" s="75" t="s">
        <v>34</v>
      </c>
      <c r="N156" s="76">
        <f>O156*K156</f>
        <v>33.69905956112853</v>
      </c>
      <c r="O156" s="150">
        <f>Q156/E156</f>
        <v>336.99059561128524</v>
      </c>
      <c r="P156" s="150">
        <f>Q156/1.2</f>
        <v>179.16666666666669</v>
      </c>
      <c r="Q156" s="88">
        <v>215</v>
      </c>
      <c r="S156" s="889"/>
    </row>
    <row r="157" spans="1:19" ht="17.25" customHeight="1">
      <c r="A157" s="499">
        <v>537734</v>
      </c>
      <c r="B157" s="500" t="s">
        <v>514</v>
      </c>
      <c r="C157" s="501"/>
      <c r="D157" s="86" t="s">
        <v>92</v>
      </c>
      <c r="E157" s="502">
        <v>2.13</v>
      </c>
      <c r="F157" s="503">
        <v>4</v>
      </c>
      <c r="G157" s="504">
        <v>36</v>
      </c>
      <c r="H157" s="176" t="s">
        <v>97</v>
      </c>
      <c r="I157" s="182">
        <v>0.08</v>
      </c>
      <c r="J157" s="80" t="s">
        <v>34</v>
      </c>
      <c r="K157" s="89">
        <v>0.1</v>
      </c>
      <c r="L157" s="80">
        <f>O157*I157</f>
        <v>23.173708920187796</v>
      </c>
      <c r="M157" s="80" t="s">
        <v>34</v>
      </c>
      <c r="N157" s="81">
        <f>O157*K157</f>
        <v>28.967136150234747</v>
      </c>
      <c r="O157" s="186">
        <f>Q157/E157</f>
        <v>289.67136150234745</v>
      </c>
      <c r="P157" s="186">
        <f>Q157/1.2</f>
        <v>514.1666666666667</v>
      </c>
      <c r="Q157" s="89">
        <v>617</v>
      </c>
      <c r="S157" s="889"/>
    </row>
    <row r="158" spans="1:19" ht="17.25" customHeight="1">
      <c r="A158" s="505">
        <v>537735</v>
      </c>
      <c r="B158" s="506" t="s">
        <v>515</v>
      </c>
      <c r="C158" s="421"/>
      <c r="D158" s="55" t="s">
        <v>92</v>
      </c>
      <c r="E158" s="371">
        <v>0.638</v>
      </c>
      <c r="F158" s="372">
        <v>6</v>
      </c>
      <c r="G158" s="373">
        <v>84</v>
      </c>
      <c r="H158" s="184" t="s">
        <v>97</v>
      </c>
      <c r="I158" s="140">
        <v>0.08</v>
      </c>
      <c r="J158" s="34" t="s">
        <v>34</v>
      </c>
      <c r="K158" s="58">
        <v>0.1</v>
      </c>
      <c r="L158" s="34">
        <f>O158*I158</f>
        <v>26.95924764890282</v>
      </c>
      <c r="M158" s="34" t="s">
        <v>34</v>
      </c>
      <c r="N158" s="35">
        <f>O158*K158</f>
        <v>33.69905956112853</v>
      </c>
      <c r="O158" s="148">
        <f>Q158/E158</f>
        <v>336.99059561128524</v>
      </c>
      <c r="P158" s="148">
        <f>Q158/1.2</f>
        <v>179.16666666666669</v>
      </c>
      <c r="Q158" s="93">
        <v>215</v>
      </c>
      <c r="S158" s="889"/>
    </row>
    <row r="159" spans="1:19" ht="17.25" customHeight="1">
      <c r="A159" s="897" t="s">
        <v>516</v>
      </c>
      <c r="B159" s="898"/>
      <c r="C159" s="898"/>
      <c r="D159" s="898"/>
      <c r="E159" s="898"/>
      <c r="F159" s="898"/>
      <c r="G159" s="898"/>
      <c r="H159" s="898"/>
      <c r="I159" s="898"/>
      <c r="J159" s="898"/>
      <c r="K159" s="898"/>
      <c r="L159" s="898"/>
      <c r="M159" s="898"/>
      <c r="N159" s="898"/>
      <c r="O159" s="898"/>
      <c r="P159" s="898"/>
      <c r="Q159" s="899"/>
      <c r="S159" s="889"/>
    </row>
    <row r="160" spans="1:19" ht="17.25" customHeight="1">
      <c r="A160" s="208">
        <v>537858</v>
      </c>
      <c r="B160" s="448" t="s">
        <v>517</v>
      </c>
      <c r="C160" s="472">
        <v>4002381970282</v>
      </c>
      <c r="D160" s="464" t="s">
        <v>92</v>
      </c>
      <c r="E160" s="449">
        <v>2.5</v>
      </c>
      <c r="F160" s="450">
        <v>4</v>
      </c>
      <c r="G160" s="451">
        <v>36</v>
      </c>
      <c r="H160" s="212" t="s">
        <v>93</v>
      </c>
      <c r="I160" s="160">
        <v>0.08</v>
      </c>
      <c r="J160" s="160" t="s">
        <v>34</v>
      </c>
      <c r="K160" s="161">
        <v>0.1</v>
      </c>
      <c r="L160" s="160">
        <f>O160*I160</f>
        <v>18.976</v>
      </c>
      <c r="M160" s="160" t="s">
        <v>34</v>
      </c>
      <c r="N160" s="162">
        <f>O160*K160</f>
        <v>23.72</v>
      </c>
      <c r="O160" s="238">
        <f>Q160/E160</f>
        <v>237.2</v>
      </c>
      <c r="P160" s="238">
        <f>Q160/1.2</f>
        <v>494.1666666666667</v>
      </c>
      <c r="Q160" s="877">
        <v>593</v>
      </c>
      <c r="S160" s="889"/>
    </row>
    <row r="161" spans="1:19" ht="17.25" customHeight="1">
      <c r="A161" s="113">
        <v>537859</v>
      </c>
      <c r="B161" s="397" t="s">
        <v>518</v>
      </c>
      <c r="C161" s="459">
        <v>4002381970299</v>
      </c>
      <c r="D161" s="471" t="s">
        <v>92</v>
      </c>
      <c r="E161" s="371">
        <v>0.75</v>
      </c>
      <c r="F161" s="372">
        <v>6</v>
      </c>
      <c r="G161" s="373">
        <v>84</v>
      </c>
      <c r="H161" s="56" t="s">
        <v>93</v>
      </c>
      <c r="I161" s="34">
        <v>0.08</v>
      </c>
      <c r="J161" s="34" t="s">
        <v>34</v>
      </c>
      <c r="K161" s="58">
        <v>0.1</v>
      </c>
      <c r="L161" s="34">
        <f>O161*I161</f>
        <v>23.36</v>
      </c>
      <c r="M161" s="34" t="s">
        <v>34</v>
      </c>
      <c r="N161" s="35">
        <f>O161*K161</f>
        <v>29.200000000000003</v>
      </c>
      <c r="O161" s="149">
        <f>Q161/E161</f>
        <v>292</v>
      </c>
      <c r="P161" s="149">
        <f>Q161/1.2</f>
        <v>182.5</v>
      </c>
      <c r="Q161" s="94">
        <v>219</v>
      </c>
      <c r="S161" s="889"/>
    </row>
    <row r="162" spans="1:19" ht="17.25" customHeight="1">
      <c r="A162" s="897" t="s">
        <v>519</v>
      </c>
      <c r="B162" s="898"/>
      <c r="C162" s="898"/>
      <c r="D162" s="898"/>
      <c r="E162" s="898"/>
      <c r="F162" s="898"/>
      <c r="G162" s="898"/>
      <c r="H162" s="898"/>
      <c r="I162" s="898"/>
      <c r="J162" s="898"/>
      <c r="K162" s="898"/>
      <c r="L162" s="898"/>
      <c r="M162" s="898"/>
      <c r="N162" s="898"/>
      <c r="O162" s="898"/>
      <c r="P162" s="898"/>
      <c r="Q162" s="899"/>
      <c r="S162" s="889"/>
    </row>
    <row r="163" spans="1:19" ht="17.25" customHeight="1">
      <c r="A163" s="208">
        <v>537283</v>
      </c>
      <c r="B163" s="448" t="s">
        <v>520</v>
      </c>
      <c r="C163" s="472">
        <v>4002381965134</v>
      </c>
      <c r="D163" s="464" t="s">
        <v>92</v>
      </c>
      <c r="E163" s="449">
        <v>2.5</v>
      </c>
      <c r="F163" s="450">
        <v>4</v>
      </c>
      <c r="G163" s="451">
        <v>36</v>
      </c>
      <c r="H163" s="212" t="s">
        <v>93</v>
      </c>
      <c r="I163" s="160">
        <v>0.09</v>
      </c>
      <c r="J163" s="160" t="s">
        <v>34</v>
      </c>
      <c r="K163" s="161">
        <v>0.11</v>
      </c>
      <c r="L163" s="160">
        <f>O163*I163</f>
        <v>20.232</v>
      </c>
      <c r="M163" s="160" t="s">
        <v>34</v>
      </c>
      <c r="N163" s="162">
        <f>O163*K163</f>
        <v>24.728</v>
      </c>
      <c r="O163" s="238">
        <f>Q163/E163</f>
        <v>224.8</v>
      </c>
      <c r="P163" s="238">
        <f>Q163/1.2</f>
        <v>468.33333333333337</v>
      </c>
      <c r="Q163" s="877">
        <v>562</v>
      </c>
      <c r="S163" s="889"/>
    </row>
    <row r="164" spans="1:19" ht="17.25" customHeight="1">
      <c r="A164" s="113">
        <v>537284</v>
      </c>
      <c r="B164" s="397" t="s">
        <v>521</v>
      </c>
      <c r="C164" s="459">
        <v>4002381965141</v>
      </c>
      <c r="D164" s="471" t="s">
        <v>92</v>
      </c>
      <c r="E164" s="371">
        <v>0.75</v>
      </c>
      <c r="F164" s="372">
        <v>6</v>
      </c>
      <c r="G164" s="373">
        <v>84</v>
      </c>
      <c r="H164" s="56" t="s">
        <v>93</v>
      </c>
      <c r="I164" s="34">
        <v>0.09</v>
      </c>
      <c r="J164" s="34" t="s">
        <v>34</v>
      </c>
      <c r="K164" s="58">
        <v>0.11</v>
      </c>
      <c r="L164" s="34">
        <f>O164*I164</f>
        <v>29.639999999999997</v>
      </c>
      <c r="M164" s="34" t="s">
        <v>34</v>
      </c>
      <c r="N164" s="35">
        <f>O164*K164</f>
        <v>36.22666666666667</v>
      </c>
      <c r="O164" s="149">
        <f>Q164/E164</f>
        <v>329.3333333333333</v>
      </c>
      <c r="P164" s="149">
        <f>Q164/1.2</f>
        <v>205.83333333333334</v>
      </c>
      <c r="Q164" s="94">
        <v>247</v>
      </c>
      <c r="S164" s="889"/>
    </row>
    <row r="165" spans="1:19" ht="17.25" customHeight="1">
      <c r="A165" s="897" t="s">
        <v>522</v>
      </c>
      <c r="B165" s="898"/>
      <c r="C165" s="898"/>
      <c r="D165" s="898"/>
      <c r="E165" s="898"/>
      <c r="F165" s="898"/>
      <c r="G165" s="898"/>
      <c r="H165" s="898"/>
      <c r="I165" s="898"/>
      <c r="J165" s="898"/>
      <c r="K165" s="898"/>
      <c r="L165" s="898"/>
      <c r="M165" s="898"/>
      <c r="N165" s="898"/>
      <c r="O165" s="898"/>
      <c r="P165" s="898"/>
      <c r="Q165" s="899"/>
      <c r="S165" s="889"/>
    </row>
    <row r="166" spans="1:19" s="353" customFormat="1" ht="17.25" customHeight="1">
      <c r="A166" s="208">
        <v>537287</v>
      </c>
      <c r="B166" s="448" t="s">
        <v>523</v>
      </c>
      <c r="C166" s="472">
        <v>4002381965172</v>
      </c>
      <c r="D166" s="464" t="s">
        <v>92</v>
      </c>
      <c r="E166" s="449">
        <v>2.5</v>
      </c>
      <c r="F166" s="450">
        <v>4</v>
      </c>
      <c r="G166" s="451">
        <v>36</v>
      </c>
      <c r="H166" s="212" t="s">
        <v>95</v>
      </c>
      <c r="I166" s="159">
        <v>0.09</v>
      </c>
      <c r="J166" s="160" t="s">
        <v>34</v>
      </c>
      <c r="K166" s="161">
        <v>0.12</v>
      </c>
      <c r="L166" s="160">
        <f>O166*I166</f>
        <v>26.784000000000002</v>
      </c>
      <c r="M166" s="160" t="s">
        <v>34</v>
      </c>
      <c r="N166" s="162">
        <f>O166*K166</f>
        <v>35.712</v>
      </c>
      <c r="O166" s="238">
        <f>Q166/E166</f>
        <v>297.6</v>
      </c>
      <c r="P166" s="238">
        <f>Q166/1.2</f>
        <v>620</v>
      </c>
      <c r="Q166" s="877">
        <v>744</v>
      </c>
      <c r="S166" s="889"/>
    </row>
    <row r="167" spans="1:19" ht="17.25" customHeight="1">
      <c r="A167" s="192">
        <v>537288</v>
      </c>
      <c r="B167" s="417" t="s">
        <v>524</v>
      </c>
      <c r="C167" s="463">
        <v>4002381965189</v>
      </c>
      <c r="D167" s="462" t="s">
        <v>92</v>
      </c>
      <c r="E167" s="367">
        <v>0.75</v>
      </c>
      <c r="F167" s="368">
        <v>6</v>
      </c>
      <c r="G167" s="369">
        <v>84</v>
      </c>
      <c r="H167" s="198" t="s">
        <v>95</v>
      </c>
      <c r="I167" s="329">
        <v>0.09</v>
      </c>
      <c r="J167" s="213" t="s">
        <v>34</v>
      </c>
      <c r="K167" s="214">
        <v>0.12</v>
      </c>
      <c r="L167" s="213">
        <f aca="true" t="shared" si="24" ref="L167:L191">O167*I167</f>
        <v>33.599999999999994</v>
      </c>
      <c r="M167" s="213" t="s">
        <v>34</v>
      </c>
      <c r="N167" s="201">
        <f aca="true" t="shared" si="25" ref="N167:N191">O167*K167</f>
        <v>44.8</v>
      </c>
      <c r="O167" s="199">
        <f aca="true" t="shared" si="26" ref="O167:O191">Q167/E167</f>
        <v>373.3333333333333</v>
      </c>
      <c r="P167" s="199">
        <f aca="true" t="shared" si="27" ref="P167:P191">Q167/1.2</f>
        <v>233.33333333333334</v>
      </c>
      <c r="Q167" s="200">
        <v>280</v>
      </c>
      <c r="S167" s="889"/>
    </row>
    <row r="168" spans="1:19" ht="17.25" customHeight="1">
      <c r="A168" s="208">
        <v>537291</v>
      </c>
      <c r="B168" s="448" t="s">
        <v>525</v>
      </c>
      <c r="C168" s="463">
        <v>4002381965219</v>
      </c>
      <c r="D168" s="464" t="s">
        <v>92</v>
      </c>
      <c r="E168" s="449">
        <v>2.5</v>
      </c>
      <c r="F168" s="450">
        <v>4</v>
      </c>
      <c r="G168" s="451">
        <v>36</v>
      </c>
      <c r="H168" s="212" t="s">
        <v>95</v>
      </c>
      <c r="I168" s="159">
        <v>0.09</v>
      </c>
      <c r="J168" s="160" t="s">
        <v>34</v>
      </c>
      <c r="K168" s="161">
        <v>0.12</v>
      </c>
      <c r="L168" s="160">
        <f t="shared" si="24"/>
        <v>26.784000000000002</v>
      </c>
      <c r="M168" s="160" t="s">
        <v>34</v>
      </c>
      <c r="N168" s="162">
        <f t="shared" si="25"/>
        <v>35.712</v>
      </c>
      <c r="O168" s="238">
        <f t="shared" si="26"/>
        <v>297.6</v>
      </c>
      <c r="P168" s="238">
        <f t="shared" si="27"/>
        <v>620</v>
      </c>
      <c r="Q168" s="877">
        <v>744</v>
      </c>
      <c r="S168" s="889"/>
    </row>
    <row r="169" spans="1:19" ht="17.25" customHeight="1">
      <c r="A169" s="192">
        <v>537292</v>
      </c>
      <c r="B169" s="417" t="s">
        <v>526</v>
      </c>
      <c r="C169" s="463">
        <v>4002381965226</v>
      </c>
      <c r="D169" s="462" t="s">
        <v>92</v>
      </c>
      <c r="E169" s="367">
        <v>0.75</v>
      </c>
      <c r="F169" s="368">
        <v>6</v>
      </c>
      <c r="G169" s="369">
        <v>84</v>
      </c>
      <c r="H169" s="198" t="s">
        <v>95</v>
      </c>
      <c r="I169" s="329">
        <v>0.09</v>
      </c>
      <c r="J169" s="213" t="s">
        <v>34</v>
      </c>
      <c r="K169" s="214">
        <v>0.12</v>
      </c>
      <c r="L169" s="213">
        <f t="shared" si="24"/>
        <v>33.599999999999994</v>
      </c>
      <c r="M169" s="213" t="s">
        <v>34</v>
      </c>
      <c r="N169" s="201">
        <f t="shared" si="25"/>
        <v>44.8</v>
      </c>
      <c r="O169" s="199">
        <f t="shared" si="26"/>
        <v>373.3333333333333</v>
      </c>
      <c r="P169" s="199">
        <f t="shared" si="27"/>
        <v>233.33333333333334</v>
      </c>
      <c r="Q169" s="200">
        <v>280</v>
      </c>
      <c r="S169" s="889"/>
    </row>
    <row r="170" spans="1:19" s="353" customFormat="1" ht="17.25" customHeight="1">
      <c r="A170" s="192">
        <v>537295</v>
      </c>
      <c r="B170" s="417" t="s">
        <v>527</v>
      </c>
      <c r="C170" s="463">
        <v>4002381965257</v>
      </c>
      <c r="D170" s="462" t="s">
        <v>92</v>
      </c>
      <c r="E170" s="367">
        <v>2.5</v>
      </c>
      <c r="F170" s="368">
        <v>4</v>
      </c>
      <c r="G170" s="369">
        <v>36</v>
      </c>
      <c r="H170" s="198" t="s">
        <v>95</v>
      </c>
      <c r="I170" s="329">
        <v>0.09</v>
      </c>
      <c r="J170" s="213" t="s">
        <v>34</v>
      </c>
      <c r="K170" s="214">
        <v>0.12</v>
      </c>
      <c r="L170" s="213">
        <f t="shared" si="24"/>
        <v>26.784000000000002</v>
      </c>
      <c r="M170" s="213" t="s">
        <v>34</v>
      </c>
      <c r="N170" s="201">
        <f t="shared" si="25"/>
        <v>35.712</v>
      </c>
      <c r="O170" s="199">
        <f t="shared" si="26"/>
        <v>297.6</v>
      </c>
      <c r="P170" s="199">
        <f t="shared" si="27"/>
        <v>620</v>
      </c>
      <c r="Q170" s="200">
        <v>744</v>
      </c>
      <c r="S170" s="889"/>
    </row>
    <row r="171" spans="1:19" ht="17.25" customHeight="1">
      <c r="A171" s="192">
        <v>537296</v>
      </c>
      <c r="B171" s="417" t="s">
        <v>528</v>
      </c>
      <c r="C171" s="463">
        <v>4002381965264</v>
      </c>
      <c r="D171" s="462" t="s">
        <v>92</v>
      </c>
      <c r="E171" s="367">
        <v>0.75</v>
      </c>
      <c r="F171" s="368">
        <v>6</v>
      </c>
      <c r="G171" s="369">
        <v>84</v>
      </c>
      <c r="H171" s="198" t="s">
        <v>95</v>
      </c>
      <c r="I171" s="329">
        <v>0.09</v>
      </c>
      <c r="J171" s="213" t="s">
        <v>34</v>
      </c>
      <c r="K171" s="214">
        <v>0.12</v>
      </c>
      <c r="L171" s="213">
        <f t="shared" si="24"/>
        <v>33.599999999999994</v>
      </c>
      <c r="M171" s="213" t="s">
        <v>34</v>
      </c>
      <c r="N171" s="201">
        <f t="shared" si="25"/>
        <v>44.8</v>
      </c>
      <c r="O171" s="199">
        <f t="shared" si="26"/>
        <v>373.3333333333333</v>
      </c>
      <c r="P171" s="199">
        <f t="shared" si="27"/>
        <v>233.33333333333334</v>
      </c>
      <c r="Q171" s="200">
        <v>280</v>
      </c>
      <c r="S171" s="889"/>
    </row>
    <row r="172" spans="1:19" ht="17.25" customHeight="1">
      <c r="A172" s="192">
        <v>537299</v>
      </c>
      <c r="B172" s="417" t="s">
        <v>529</v>
      </c>
      <c r="C172" s="463">
        <v>4002381965295</v>
      </c>
      <c r="D172" s="462" t="s">
        <v>92</v>
      </c>
      <c r="E172" s="367">
        <v>2.5</v>
      </c>
      <c r="F172" s="368">
        <v>4</v>
      </c>
      <c r="G172" s="369">
        <v>36</v>
      </c>
      <c r="H172" s="198" t="s">
        <v>95</v>
      </c>
      <c r="I172" s="329">
        <v>0.09</v>
      </c>
      <c r="J172" s="213" t="s">
        <v>34</v>
      </c>
      <c r="K172" s="214">
        <v>0.12</v>
      </c>
      <c r="L172" s="213">
        <f t="shared" si="24"/>
        <v>26.784000000000002</v>
      </c>
      <c r="M172" s="213" t="s">
        <v>34</v>
      </c>
      <c r="N172" s="201">
        <f t="shared" si="25"/>
        <v>35.712</v>
      </c>
      <c r="O172" s="199">
        <f t="shared" si="26"/>
        <v>297.6</v>
      </c>
      <c r="P172" s="199">
        <f t="shared" si="27"/>
        <v>620</v>
      </c>
      <c r="Q172" s="200">
        <v>744</v>
      </c>
      <c r="S172" s="889"/>
    </row>
    <row r="173" spans="1:19" ht="17.25" customHeight="1">
      <c r="A173" s="192">
        <v>537300</v>
      </c>
      <c r="B173" s="417" t="s">
        <v>530</v>
      </c>
      <c r="C173" s="463">
        <v>4002381965301</v>
      </c>
      <c r="D173" s="462" t="s">
        <v>92</v>
      </c>
      <c r="E173" s="367">
        <v>0.75</v>
      </c>
      <c r="F173" s="368">
        <v>6</v>
      </c>
      <c r="G173" s="369">
        <v>84</v>
      </c>
      <c r="H173" s="198" t="s">
        <v>93</v>
      </c>
      <c r="I173" s="329">
        <v>0.09</v>
      </c>
      <c r="J173" s="213" t="s">
        <v>34</v>
      </c>
      <c r="K173" s="214">
        <v>0.12</v>
      </c>
      <c r="L173" s="213">
        <f t="shared" si="24"/>
        <v>33.599999999999994</v>
      </c>
      <c r="M173" s="213" t="s">
        <v>34</v>
      </c>
      <c r="N173" s="201">
        <f t="shared" si="25"/>
        <v>44.8</v>
      </c>
      <c r="O173" s="199">
        <f t="shared" si="26"/>
        <v>373.3333333333333</v>
      </c>
      <c r="P173" s="199">
        <f t="shared" si="27"/>
        <v>233.33333333333334</v>
      </c>
      <c r="Q173" s="200">
        <v>280</v>
      </c>
      <c r="S173" s="889"/>
    </row>
    <row r="174" spans="1:19" s="353" customFormat="1" ht="17.25" customHeight="1">
      <c r="A174" s="192">
        <v>537303</v>
      </c>
      <c r="B174" s="417" t="s">
        <v>531</v>
      </c>
      <c r="C174" s="463">
        <v>4002381965332</v>
      </c>
      <c r="D174" s="462" t="s">
        <v>92</v>
      </c>
      <c r="E174" s="367">
        <v>2.5</v>
      </c>
      <c r="F174" s="368">
        <v>4</v>
      </c>
      <c r="G174" s="369">
        <v>36</v>
      </c>
      <c r="H174" s="198" t="s">
        <v>93</v>
      </c>
      <c r="I174" s="329">
        <v>0.09</v>
      </c>
      <c r="J174" s="213" t="s">
        <v>34</v>
      </c>
      <c r="K174" s="214">
        <v>0.12</v>
      </c>
      <c r="L174" s="213">
        <f t="shared" si="24"/>
        <v>26.784000000000002</v>
      </c>
      <c r="M174" s="213" t="s">
        <v>34</v>
      </c>
      <c r="N174" s="201">
        <f t="shared" si="25"/>
        <v>35.712</v>
      </c>
      <c r="O174" s="199">
        <f t="shared" si="26"/>
        <v>297.6</v>
      </c>
      <c r="P174" s="199">
        <f t="shared" si="27"/>
        <v>620</v>
      </c>
      <c r="Q174" s="200">
        <v>744</v>
      </c>
      <c r="S174" s="889"/>
    </row>
    <row r="175" spans="1:19" ht="17.25" customHeight="1">
      <c r="A175" s="192">
        <v>537304</v>
      </c>
      <c r="B175" s="417" t="s">
        <v>532</v>
      </c>
      <c r="C175" s="463">
        <v>4002381965349</v>
      </c>
      <c r="D175" s="462" t="s">
        <v>92</v>
      </c>
      <c r="E175" s="367">
        <v>0.75</v>
      </c>
      <c r="F175" s="368">
        <v>6</v>
      </c>
      <c r="G175" s="369">
        <v>84</v>
      </c>
      <c r="H175" s="198" t="s">
        <v>93</v>
      </c>
      <c r="I175" s="329">
        <v>0.09</v>
      </c>
      <c r="J175" s="213" t="s">
        <v>34</v>
      </c>
      <c r="K175" s="214">
        <v>0.12</v>
      </c>
      <c r="L175" s="213">
        <f t="shared" si="24"/>
        <v>33.599999999999994</v>
      </c>
      <c r="M175" s="213" t="s">
        <v>34</v>
      </c>
      <c r="N175" s="201">
        <f t="shared" si="25"/>
        <v>44.8</v>
      </c>
      <c r="O175" s="199">
        <f t="shared" si="26"/>
        <v>373.3333333333333</v>
      </c>
      <c r="P175" s="199">
        <f t="shared" si="27"/>
        <v>233.33333333333334</v>
      </c>
      <c r="Q175" s="200">
        <v>280</v>
      </c>
      <c r="S175" s="889"/>
    </row>
    <row r="176" spans="1:19" ht="17.25" customHeight="1">
      <c r="A176" s="192">
        <v>537307</v>
      </c>
      <c r="B176" s="417" t="s">
        <v>533</v>
      </c>
      <c r="C176" s="463">
        <v>4002381965370</v>
      </c>
      <c r="D176" s="462" t="s">
        <v>92</v>
      </c>
      <c r="E176" s="367">
        <v>2.5</v>
      </c>
      <c r="F176" s="368">
        <v>4</v>
      </c>
      <c r="G176" s="369">
        <v>36</v>
      </c>
      <c r="H176" s="198" t="s">
        <v>93</v>
      </c>
      <c r="I176" s="329">
        <v>0.09</v>
      </c>
      <c r="J176" s="213" t="s">
        <v>34</v>
      </c>
      <c r="K176" s="214">
        <v>0.12</v>
      </c>
      <c r="L176" s="213">
        <f t="shared" si="24"/>
        <v>26.784000000000002</v>
      </c>
      <c r="M176" s="213" t="s">
        <v>34</v>
      </c>
      <c r="N176" s="201">
        <f t="shared" si="25"/>
        <v>35.712</v>
      </c>
      <c r="O176" s="199">
        <f t="shared" si="26"/>
        <v>297.6</v>
      </c>
      <c r="P176" s="199">
        <f t="shared" si="27"/>
        <v>620</v>
      </c>
      <c r="Q176" s="200">
        <v>744</v>
      </c>
      <c r="S176" s="889"/>
    </row>
    <row r="177" spans="1:19" s="353" customFormat="1" ht="17.25" customHeight="1">
      <c r="A177" s="192">
        <v>537308</v>
      </c>
      <c r="B177" s="417" t="s">
        <v>534</v>
      </c>
      <c r="C177" s="463">
        <v>4002381965387</v>
      </c>
      <c r="D177" s="462" t="s">
        <v>92</v>
      </c>
      <c r="E177" s="367">
        <v>0.75</v>
      </c>
      <c r="F177" s="368">
        <v>6</v>
      </c>
      <c r="G177" s="369">
        <v>84</v>
      </c>
      <c r="H177" s="198" t="s">
        <v>93</v>
      </c>
      <c r="I177" s="329">
        <v>0.09</v>
      </c>
      <c r="J177" s="213" t="s">
        <v>34</v>
      </c>
      <c r="K177" s="214">
        <v>0.12</v>
      </c>
      <c r="L177" s="213">
        <f t="shared" si="24"/>
        <v>33.599999999999994</v>
      </c>
      <c r="M177" s="213" t="s">
        <v>34</v>
      </c>
      <c r="N177" s="201">
        <f t="shared" si="25"/>
        <v>44.8</v>
      </c>
      <c r="O177" s="199">
        <f t="shared" si="26"/>
        <v>373.3333333333333</v>
      </c>
      <c r="P177" s="199">
        <f t="shared" si="27"/>
        <v>233.33333333333334</v>
      </c>
      <c r="Q177" s="200">
        <v>280</v>
      </c>
      <c r="S177" s="889"/>
    </row>
    <row r="178" spans="1:19" ht="17.25" customHeight="1">
      <c r="A178" s="192">
        <v>537311</v>
      </c>
      <c r="B178" s="417" t="s">
        <v>535</v>
      </c>
      <c r="C178" s="463">
        <v>4002381965417</v>
      </c>
      <c r="D178" s="462" t="s">
        <v>92</v>
      </c>
      <c r="E178" s="367">
        <v>2.5</v>
      </c>
      <c r="F178" s="368">
        <v>4</v>
      </c>
      <c r="G178" s="369">
        <v>36</v>
      </c>
      <c r="H178" s="198" t="s">
        <v>93</v>
      </c>
      <c r="I178" s="329">
        <v>0.09</v>
      </c>
      <c r="J178" s="213" t="s">
        <v>34</v>
      </c>
      <c r="K178" s="214">
        <v>0.12</v>
      </c>
      <c r="L178" s="213">
        <f t="shared" si="24"/>
        <v>26.784000000000002</v>
      </c>
      <c r="M178" s="213" t="s">
        <v>34</v>
      </c>
      <c r="N178" s="201">
        <f t="shared" si="25"/>
        <v>35.712</v>
      </c>
      <c r="O178" s="199">
        <f t="shared" si="26"/>
        <v>297.6</v>
      </c>
      <c r="P178" s="199">
        <f t="shared" si="27"/>
        <v>620</v>
      </c>
      <c r="Q178" s="200">
        <v>744</v>
      </c>
      <c r="S178" s="889"/>
    </row>
    <row r="179" spans="1:19" ht="17.25" customHeight="1">
      <c r="A179" s="192">
        <v>537312</v>
      </c>
      <c r="B179" s="417" t="s">
        <v>536</v>
      </c>
      <c r="C179" s="463">
        <v>4002381965424</v>
      </c>
      <c r="D179" s="462" t="s">
        <v>92</v>
      </c>
      <c r="E179" s="367">
        <v>0.75</v>
      </c>
      <c r="F179" s="368">
        <v>6</v>
      </c>
      <c r="G179" s="369">
        <v>84</v>
      </c>
      <c r="H179" s="198" t="s">
        <v>93</v>
      </c>
      <c r="I179" s="329">
        <v>0.09</v>
      </c>
      <c r="J179" s="213" t="s">
        <v>34</v>
      </c>
      <c r="K179" s="214">
        <v>0.12</v>
      </c>
      <c r="L179" s="213">
        <f t="shared" si="24"/>
        <v>33.599999999999994</v>
      </c>
      <c r="M179" s="213" t="s">
        <v>34</v>
      </c>
      <c r="N179" s="201">
        <f t="shared" si="25"/>
        <v>44.8</v>
      </c>
      <c r="O179" s="199">
        <f t="shared" si="26"/>
        <v>373.3333333333333</v>
      </c>
      <c r="P179" s="199">
        <f t="shared" si="27"/>
        <v>233.33333333333334</v>
      </c>
      <c r="Q179" s="200">
        <v>280</v>
      </c>
      <c r="S179" s="889"/>
    </row>
    <row r="180" spans="1:19" s="353" customFormat="1" ht="17.25" customHeight="1">
      <c r="A180" s="192">
        <v>537315</v>
      </c>
      <c r="B180" s="417" t="s">
        <v>537</v>
      </c>
      <c r="C180" s="463">
        <v>4002381965455</v>
      </c>
      <c r="D180" s="462" t="s">
        <v>92</v>
      </c>
      <c r="E180" s="367">
        <v>2.5</v>
      </c>
      <c r="F180" s="368">
        <v>4</v>
      </c>
      <c r="G180" s="369">
        <v>36</v>
      </c>
      <c r="H180" s="198" t="s">
        <v>95</v>
      </c>
      <c r="I180" s="329">
        <v>0.09</v>
      </c>
      <c r="J180" s="213" t="s">
        <v>34</v>
      </c>
      <c r="K180" s="214">
        <v>0.12</v>
      </c>
      <c r="L180" s="213">
        <f t="shared" si="24"/>
        <v>26.784000000000002</v>
      </c>
      <c r="M180" s="213"/>
      <c r="N180" s="201">
        <f t="shared" si="25"/>
        <v>35.712</v>
      </c>
      <c r="O180" s="199">
        <f t="shared" si="26"/>
        <v>297.6</v>
      </c>
      <c r="P180" s="199">
        <f t="shared" si="27"/>
        <v>620</v>
      </c>
      <c r="Q180" s="200">
        <v>744</v>
      </c>
      <c r="S180" s="889"/>
    </row>
    <row r="181" spans="1:19" ht="17.25" customHeight="1">
      <c r="A181" s="192">
        <v>537316</v>
      </c>
      <c r="B181" s="417" t="s">
        <v>538</v>
      </c>
      <c r="C181" s="463">
        <v>4002381965462</v>
      </c>
      <c r="D181" s="462" t="s">
        <v>92</v>
      </c>
      <c r="E181" s="367">
        <v>0.75</v>
      </c>
      <c r="F181" s="368">
        <v>6</v>
      </c>
      <c r="G181" s="369">
        <v>84</v>
      </c>
      <c r="H181" s="198" t="s">
        <v>93</v>
      </c>
      <c r="I181" s="329">
        <v>0.09</v>
      </c>
      <c r="J181" s="213" t="s">
        <v>34</v>
      </c>
      <c r="K181" s="214">
        <v>0.12</v>
      </c>
      <c r="L181" s="213">
        <f t="shared" si="24"/>
        <v>33.599999999999994</v>
      </c>
      <c r="M181" s="213" t="s">
        <v>34</v>
      </c>
      <c r="N181" s="201">
        <f t="shared" si="25"/>
        <v>44.8</v>
      </c>
      <c r="O181" s="199">
        <f t="shared" si="26"/>
        <v>373.3333333333333</v>
      </c>
      <c r="P181" s="199">
        <f t="shared" si="27"/>
        <v>233.33333333333334</v>
      </c>
      <c r="Q181" s="200">
        <v>280</v>
      </c>
      <c r="S181" s="889"/>
    </row>
    <row r="182" spans="1:19" ht="17.25" customHeight="1">
      <c r="A182" s="208">
        <v>537319</v>
      </c>
      <c r="B182" s="448" t="s">
        <v>539</v>
      </c>
      <c r="C182" s="463">
        <v>4002381965493</v>
      </c>
      <c r="D182" s="464" t="s">
        <v>92</v>
      </c>
      <c r="E182" s="449">
        <v>2.5</v>
      </c>
      <c r="F182" s="450">
        <v>4</v>
      </c>
      <c r="G182" s="451">
        <v>36</v>
      </c>
      <c r="H182" s="212" t="s">
        <v>95</v>
      </c>
      <c r="I182" s="159">
        <v>0.09</v>
      </c>
      <c r="J182" s="160" t="s">
        <v>34</v>
      </c>
      <c r="K182" s="161">
        <v>0.12</v>
      </c>
      <c r="L182" s="160">
        <f t="shared" si="24"/>
        <v>26.784000000000002</v>
      </c>
      <c r="M182" s="160" t="s">
        <v>34</v>
      </c>
      <c r="N182" s="162">
        <f t="shared" si="25"/>
        <v>35.712</v>
      </c>
      <c r="O182" s="238">
        <f t="shared" si="26"/>
        <v>297.6</v>
      </c>
      <c r="P182" s="238">
        <f t="shared" si="27"/>
        <v>620</v>
      </c>
      <c r="Q182" s="877">
        <v>744</v>
      </c>
      <c r="S182" s="889"/>
    </row>
    <row r="183" spans="1:19" ht="17.25" customHeight="1">
      <c r="A183" s="192">
        <v>537320</v>
      </c>
      <c r="B183" s="417" t="s">
        <v>540</v>
      </c>
      <c r="C183" s="463">
        <v>4002381965509</v>
      </c>
      <c r="D183" s="462" t="s">
        <v>92</v>
      </c>
      <c r="E183" s="367">
        <v>0.75</v>
      </c>
      <c r="F183" s="368">
        <v>6</v>
      </c>
      <c r="G183" s="369">
        <v>84</v>
      </c>
      <c r="H183" s="198" t="s">
        <v>95</v>
      </c>
      <c r="I183" s="329">
        <v>0.09</v>
      </c>
      <c r="J183" s="213" t="s">
        <v>34</v>
      </c>
      <c r="K183" s="214">
        <v>0.12</v>
      </c>
      <c r="L183" s="213">
        <f t="shared" si="24"/>
        <v>33.599999999999994</v>
      </c>
      <c r="M183" s="213" t="s">
        <v>34</v>
      </c>
      <c r="N183" s="201">
        <f t="shared" si="25"/>
        <v>44.8</v>
      </c>
      <c r="O183" s="199">
        <f t="shared" si="26"/>
        <v>373.3333333333333</v>
      </c>
      <c r="P183" s="199">
        <f t="shared" si="27"/>
        <v>233.33333333333334</v>
      </c>
      <c r="Q183" s="200">
        <v>280</v>
      </c>
      <c r="S183" s="889"/>
    </row>
    <row r="184" spans="1:19" ht="17.25" customHeight="1">
      <c r="A184" s="192">
        <v>537323</v>
      </c>
      <c r="B184" s="417" t="s">
        <v>541</v>
      </c>
      <c r="C184" s="463">
        <v>4002381965530</v>
      </c>
      <c r="D184" s="462" t="s">
        <v>92</v>
      </c>
      <c r="E184" s="367">
        <v>2.5</v>
      </c>
      <c r="F184" s="368">
        <v>4</v>
      </c>
      <c r="G184" s="369">
        <v>36</v>
      </c>
      <c r="H184" s="198" t="s">
        <v>95</v>
      </c>
      <c r="I184" s="329">
        <v>0.09</v>
      </c>
      <c r="J184" s="213" t="s">
        <v>34</v>
      </c>
      <c r="K184" s="214">
        <v>0.12</v>
      </c>
      <c r="L184" s="213">
        <f t="shared" si="24"/>
        <v>26.784000000000002</v>
      </c>
      <c r="M184" s="213" t="s">
        <v>34</v>
      </c>
      <c r="N184" s="201">
        <f t="shared" si="25"/>
        <v>35.712</v>
      </c>
      <c r="O184" s="199">
        <f t="shared" si="26"/>
        <v>297.6</v>
      </c>
      <c r="P184" s="199">
        <f t="shared" si="27"/>
        <v>620</v>
      </c>
      <c r="Q184" s="200">
        <v>744</v>
      </c>
      <c r="S184" s="889"/>
    </row>
    <row r="185" spans="1:19" ht="17.25" customHeight="1">
      <c r="A185" s="192">
        <v>537324</v>
      </c>
      <c r="B185" s="417" t="s">
        <v>542</v>
      </c>
      <c r="C185" s="463">
        <v>4002381965547</v>
      </c>
      <c r="D185" s="462" t="s">
        <v>92</v>
      </c>
      <c r="E185" s="367">
        <v>0.75</v>
      </c>
      <c r="F185" s="368">
        <v>6</v>
      </c>
      <c r="G185" s="369">
        <v>84</v>
      </c>
      <c r="H185" s="198" t="s">
        <v>95</v>
      </c>
      <c r="I185" s="329">
        <v>0.09</v>
      </c>
      <c r="J185" s="213" t="s">
        <v>34</v>
      </c>
      <c r="K185" s="214">
        <v>0.12</v>
      </c>
      <c r="L185" s="213">
        <f t="shared" si="24"/>
        <v>33.599999999999994</v>
      </c>
      <c r="M185" s="213" t="s">
        <v>34</v>
      </c>
      <c r="N185" s="201">
        <f t="shared" si="25"/>
        <v>44.8</v>
      </c>
      <c r="O185" s="199">
        <f t="shared" si="26"/>
        <v>373.3333333333333</v>
      </c>
      <c r="P185" s="199">
        <f t="shared" si="27"/>
        <v>233.33333333333334</v>
      </c>
      <c r="Q185" s="200">
        <v>280</v>
      </c>
      <c r="S185" s="889"/>
    </row>
    <row r="186" spans="1:19" ht="17.25" customHeight="1">
      <c r="A186" s="192">
        <v>537327</v>
      </c>
      <c r="B186" s="417" t="s">
        <v>543</v>
      </c>
      <c r="C186" s="463">
        <v>4002381965578</v>
      </c>
      <c r="D186" s="462" t="s">
        <v>92</v>
      </c>
      <c r="E186" s="367">
        <v>2.5</v>
      </c>
      <c r="F186" s="368">
        <v>4</v>
      </c>
      <c r="G186" s="369">
        <v>36</v>
      </c>
      <c r="H186" s="198" t="s">
        <v>95</v>
      </c>
      <c r="I186" s="329">
        <v>0.09</v>
      </c>
      <c r="J186" s="213" t="s">
        <v>34</v>
      </c>
      <c r="K186" s="214">
        <v>0.12</v>
      </c>
      <c r="L186" s="213">
        <f t="shared" si="24"/>
        <v>26.784000000000002</v>
      </c>
      <c r="M186" s="213" t="s">
        <v>34</v>
      </c>
      <c r="N186" s="201">
        <f t="shared" si="25"/>
        <v>35.712</v>
      </c>
      <c r="O186" s="199">
        <f t="shared" si="26"/>
        <v>297.6</v>
      </c>
      <c r="P186" s="199">
        <f t="shared" si="27"/>
        <v>620</v>
      </c>
      <c r="Q186" s="200">
        <v>744</v>
      </c>
      <c r="S186" s="889"/>
    </row>
    <row r="187" spans="1:19" ht="17.25" customHeight="1">
      <c r="A187" s="192">
        <v>537328</v>
      </c>
      <c r="B187" s="417" t="s">
        <v>544</v>
      </c>
      <c r="C187" s="463">
        <v>4002381965585</v>
      </c>
      <c r="D187" s="462" t="s">
        <v>92</v>
      </c>
      <c r="E187" s="367">
        <v>0.75</v>
      </c>
      <c r="F187" s="368">
        <v>6</v>
      </c>
      <c r="G187" s="369">
        <v>84</v>
      </c>
      <c r="H187" s="198" t="s">
        <v>95</v>
      </c>
      <c r="I187" s="329">
        <v>0.09</v>
      </c>
      <c r="J187" s="213" t="s">
        <v>34</v>
      </c>
      <c r="K187" s="214">
        <v>0.12</v>
      </c>
      <c r="L187" s="213">
        <f t="shared" si="24"/>
        <v>33.599999999999994</v>
      </c>
      <c r="M187" s="213" t="s">
        <v>34</v>
      </c>
      <c r="N187" s="201">
        <f t="shared" si="25"/>
        <v>44.8</v>
      </c>
      <c r="O187" s="199">
        <f t="shared" si="26"/>
        <v>373.3333333333333</v>
      </c>
      <c r="P187" s="199">
        <f t="shared" si="27"/>
        <v>233.33333333333334</v>
      </c>
      <c r="Q187" s="200">
        <v>280</v>
      </c>
      <c r="S187" s="889"/>
    </row>
    <row r="188" spans="1:19" ht="17.25" customHeight="1">
      <c r="A188" s="192">
        <v>537331</v>
      </c>
      <c r="B188" s="417" t="s">
        <v>545</v>
      </c>
      <c r="C188" s="507">
        <v>4002381965615</v>
      </c>
      <c r="D188" s="462" t="s">
        <v>92</v>
      </c>
      <c r="E188" s="367">
        <v>2.5</v>
      </c>
      <c r="F188" s="368">
        <v>4</v>
      </c>
      <c r="G188" s="369">
        <v>36</v>
      </c>
      <c r="H188" s="198" t="s">
        <v>95</v>
      </c>
      <c r="I188" s="329">
        <v>0.09</v>
      </c>
      <c r="J188" s="213" t="s">
        <v>34</v>
      </c>
      <c r="K188" s="214">
        <v>0.12</v>
      </c>
      <c r="L188" s="213">
        <f t="shared" si="24"/>
        <v>26.784000000000002</v>
      </c>
      <c r="M188" s="213" t="s">
        <v>34</v>
      </c>
      <c r="N188" s="201">
        <f t="shared" si="25"/>
        <v>35.712</v>
      </c>
      <c r="O188" s="199">
        <f t="shared" si="26"/>
        <v>297.6</v>
      </c>
      <c r="P188" s="199">
        <f t="shared" si="27"/>
        <v>620</v>
      </c>
      <c r="Q188" s="200">
        <v>744</v>
      </c>
      <c r="S188" s="889"/>
    </row>
    <row r="189" spans="1:19" ht="17.25" customHeight="1">
      <c r="A189" s="192">
        <v>537332</v>
      </c>
      <c r="B189" s="417" t="s">
        <v>546</v>
      </c>
      <c r="C189" s="463">
        <v>4002381965622</v>
      </c>
      <c r="D189" s="462" t="s">
        <v>92</v>
      </c>
      <c r="E189" s="367">
        <v>0.75</v>
      </c>
      <c r="F189" s="368">
        <v>6</v>
      </c>
      <c r="G189" s="369">
        <v>84</v>
      </c>
      <c r="H189" s="198" t="s">
        <v>95</v>
      </c>
      <c r="I189" s="329">
        <v>0.09</v>
      </c>
      <c r="J189" s="213" t="s">
        <v>34</v>
      </c>
      <c r="K189" s="214">
        <v>0.12</v>
      </c>
      <c r="L189" s="213">
        <f t="shared" si="24"/>
        <v>33.599999999999994</v>
      </c>
      <c r="M189" s="213" t="s">
        <v>34</v>
      </c>
      <c r="N189" s="201">
        <f t="shared" si="25"/>
        <v>44.8</v>
      </c>
      <c r="O189" s="199">
        <f t="shared" si="26"/>
        <v>373.3333333333333</v>
      </c>
      <c r="P189" s="199">
        <f t="shared" si="27"/>
        <v>233.33333333333334</v>
      </c>
      <c r="Q189" s="200">
        <v>280</v>
      </c>
      <c r="S189" s="889"/>
    </row>
    <row r="190" spans="1:19" ht="17.25" customHeight="1">
      <c r="A190" s="192">
        <v>537335</v>
      </c>
      <c r="B190" s="417" t="s">
        <v>547</v>
      </c>
      <c r="C190" s="463">
        <v>4002381965653</v>
      </c>
      <c r="D190" s="462" t="s">
        <v>92</v>
      </c>
      <c r="E190" s="367">
        <v>2.5</v>
      </c>
      <c r="F190" s="368">
        <v>4</v>
      </c>
      <c r="G190" s="369">
        <v>36</v>
      </c>
      <c r="H190" s="198" t="s">
        <v>93</v>
      </c>
      <c r="I190" s="329">
        <v>0.09</v>
      </c>
      <c r="J190" s="213" t="s">
        <v>34</v>
      </c>
      <c r="K190" s="214">
        <v>0.12</v>
      </c>
      <c r="L190" s="213">
        <f t="shared" si="24"/>
        <v>26.784000000000002</v>
      </c>
      <c r="M190" s="213" t="s">
        <v>34</v>
      </c>
      <c r="N190" s="201">
        <f t="shared" si="25"/>
        <v>35.712</v>
      </c>
      <c r="O190" s="199">
        <f t="shared" si="26"/>
        <v>297.6</v>
      </c>
      <c r="P190" s="199">
        <f t="shared" si="27"/>
        <v>620</v>
      </c>
      <c r="Q190" s="200">
        <v>744</v>
      </c>
      <c r="S190" s="889"/>
    </row>
    <row r="191" spans="1:19" ht="17.25" customHeight="1">
      <c r="A191" s="109">
        <v>537336</v>
      </c>
      <c r="B191" s="470" t="s">
        <v>548</v>
      </c>
      <c r="C191" s="459">
        <v>4002381965660</v>
      </c>
      <c r="D191" s="471" t="s">
        <v>92</v>
      </c>
      <c r="E191" s="371">
        <v>0.75</v>
      </c>
      <c r="F191" s="372">
        <v>6</v>
      </c>
      <c r="G191" s="373">
        <v>84</v>
      </c>
      <c r="H191" s="56" t="s">
        <v>93</v>
      </c>
      <c r="I191" s="140">
        <v>0.09</v>
      </c>
      <c r="J191" s="34" t="s">
        <v>34</v>
      </c>
      <c r="K191" s="58">
        <v>0.12</v>
      </c>
      <c r="L191" s="10">
        <f t="shared" si="24"/>
        <v>33.599999999999994</v>
      </c>
      <c r="M191" s="10" t="s">
        <v>34</v>
      </c>
      <c r="N191" s="19">
        <f t="shared" si="25"/>
        <v>44.8</v>
      </c>
      <c r="O191" s="149">
        <f t="shared" si="26"/>
        <v>373.3333333333333</v>
      </c>
      <c r="P191" s="149">
        <f t="shared" si="27"/>
        <v>233.33333333333334</v>
      </c>
      <c r="Q191" s="875">
        <v>280</v>
      </c>
      <c r="S191" s="889"/>
    </row>
    <row r="192" spans="1:19" ht="17.25" customHeight="1">
      <c r="A192" s="897" t="s">
        <v>549</v>
      </c>
      <c r="B192" s="898"/>
      <c r="C192" s="898"/>
      <c r="D192" s="898"/>
      <c r="E192" s="898"/>
      <c r="F192" s="898"/>
      <c r="G192" s="898"/>
      <c r="H192" s="898"/>
      <c r="I192" s="898"/>
      <c r="J192" s="898"/>
      <c r="K192" s="898"/>
      <c r="L192" s="898"/>
      <c r="M192" s="898"/>
      <c r="N192" s="898"/>
      <c r="O192" s="898"/>
      <c r="P192" s="898"/>
      <c r="Q192" s="899"/>
      <c r="S192" s="889"/>
    </row>
    <row r="193" spans="1:19" ht="17.25" customHeight="1">
      <c r="A193" s="109">
        <v>537275</v>
      </c>
      <c r="B193" s="470" t="s">
        <v>550</v>
      </c>
      <c r="C193" s="472">
        <v>4002381965059</v>
      </c>
      <c r="D193" s="508" t="s">
        <v>92</v>
      </c>
      <c r="E193" s="509">
        <v>2.5</v>
      </c>
      <c r="F193" s="510">
        <v>4</v>
      </c>
      <c r="G193" s="90">
        <v>36</v>
      </c>
      <c r="H193" s="511" t="s">
        <v>95</v>
      </c>
      <c r="I193" s="912">
        <v>0.09</v>
      </c>
      <c r="J193" s="913"/>
      <c r="K193" s="915"/>
      <c r="L193" s="913">
        <f>O193*I193</f>
        <v>30.708</v>
      </c>
      <c r="M193" s="913"/>
      <c r="N193" s="913"/>
      <c r="O193" s="149">
        <f aca="true" t="shared" si="28" ref="O193:O206">Q193/E193</f>
        <v>341.2</v>
      </c>
      <c r="P193" s="149">
        <f aca="true" t="shared" si="29" ref="P193:P206">Q193/1.2</f>
        <v>710.8333333333334</v>
      </c>
      <c r="Q193" s="874">
        <v>853</v>
      </c>
      <c r="S193" s="889"/>
    </row>
    <row r="194" spans="1:19" ht="17.25" customHeight="1">
      <c r="A194" s="192">
        <v>537276</v>
      </c>
      <c r="B194" s="417" t="s">
        <v>551</v>
      </c>
      <c r="C194" s="463">
        <v>4002381965066</v>
      </c>
      <c r="D194" s="462" t="s">
        <v>92</v>
      </c>
      <c r="E194" s="367">
        <v>0.75</v>
      </c>
      <c r="F194" s="368">
        <v>6</v>
      </c>
      <c r="G194" s="197">
        <v>84</v>
      </c>
      <c r="H194" s="455" t="s">
        <v>95</v>
      </c>
      <c r="I194" s="974">
        <v>0.09</v>
      </c>
      <c r="J194" s="975"/>
      <c r="K194" s="976"/>
      <c r="L194" s="977">
        <f>O194*I194</f>
        <v>38.519999999999996</v>
      </c>
      <c r="M194" s="975"/>
      <c r="N194" s="978"/>
      <c r="O194" s="199">
        <f>Q194/E194</f>
        <v>428</v>
      </c>
      <c r="P194" s="199">
        <f>Q194/1.2</f>
        <v>267.5</v>
      </c>
      <c r="Q194" s="161">
        <v>321</v>
      </c>
      <c r="S194" s="889"/>
    </row>
    <row r="195" spans="1:19" ht="17.25" customHeight="1">
      <c r="A195" s="192">
        <v>537251</v>
      </c>
      <c r="B195" s="417" t="s">
        <v>552</v>
      </c>
      <c r="C195" s="463">
        <v>4002381964816</v>
      </c>
      <c r="D195" s="462" t="s">
        <v>92</v>
      </c>
      <c r="E195" s="367">
        <v>2.5</v>
      </c>
      <c r="F195" s="368">
        <v>4</v>
      </c>
      <c r="G195" s="197">
        <v>36</v>
      </c>
      <c r="H195" s="455" t="s">
        <v>95</v>
      </c>
      <c r="I195" s="974">
        <v>0.09</v>
      </c>
      <c r="J195" s="975"/>
      <c r="K195" s="976"/>
      <c r="L195" s="977">
        <f>O195*I195</f>
        <v>30.708</v>
      </c>
      <c r="M195" s="975"/>
      <c r="N195" s="978"/>
      <c r="O195" s="199">
        <f>Q195/E195</f>
        <v>341.2</v>
      </c>
      <c r="P195" s="199">
        <f>Q195/1.2</f>
        <v>710.8333333333334</v>
      </c>
      <c r="Q195" s="214">
        <v>853</v>
      </c>
      <c r="S195" s="889"/>
    </row>
    <row r="196" spans="1:19" ht="17.25" customHeight="1">
      <c r="A196" s="192">
        <v>537252</v>
      </c>
      <c r="B196" s="417" t="s">
        <v>553</v>
      </c>
      <c r="C196" s="463">
        <v>4002381964823</v>
      </c>
      <c r="D196" s="462" t="s">
        <v>92</v>
      </c>
      <c r="E196" s="367">
        <v>0.75</v>
      </c>
      <c r="F196" s="368">
        <v>6</v>
      </c>
      <c r="G196" s="197">
        <v>84</v>
      </c>
      <c r="H196" s="455" t="s">
        <v>95</v>
      </c>
      <c r="I196" s="974">
        <v>0.09</v>
      </c>
      <c r="J196" s="975"/>
      <c r="K196" s="976"/>
      <c r="L196" s="977">
        <f>O196*I196</f>
        <v>38.519999999999996</v>
      </c>
      <c r="M196" s="975"/>
      <c r="N196" s="978"/>
      <c r="O196" s="199">
        <f t="shared" si="28"/>
        <v>428</v>
      </c>
      <c r="P196" s="199">
        <f t="shared" si="29"/>
        <v>267.5</v>
      </c>
      <c r="Q196" s="214">
        <v>321</v>
      </c>
      <c r="S196" s="889"/>
    </row>
    <row r="197" spans="1:19" ht="17.25" customHeight="1">
      <c r="A197" s="192">
        <v>537267</v>
      </c>
      <c r="B197" s="417" t="s">
        <v>554</v>
      </c>
      <c r="C197" s="463">
        <v>4002381964977</v>
      </c>
      <c r="D197" s="462" t="s">
        <v>92</v>
      </c>
      <c r="E197" s="367">
        <v>2.5</v>
      </c>
      <c r="F197" s="368">
        <v>4</v>
      </c>
      <c r="G197" s="197">
        <v>36</v>
      </c>
      <c r="H197" s="455" t="s">
        <v>95</v>
      </c>
      <c r="I197" s="974">
        <v>0.09</v>
      </c>
      <c r="J197" s="975"/>
      <c r="K197" s="976"/>
      <c r="L197" s="977">
        <f>O197*I197</f>
        <v>30.708</v>
      </c>
      <c r="M197" s="975"/>
      <c r="N197" s="978"/>
      <c r="O197" s="199">
        <f>Q197/E197</f>
        <v>341.2</v>
      </c>
      <c r="P197" s="199">
        <f>Q197/1.2</f>
        <v>710.8333333333334</v>
      </c>
      <c r="Q197" s="214">
        <v>853</v>
      </c>
      <c r="S197" s="889"/>
    </row>
    <row r="198" spans="1:19" ht="17.25" customHeight="1">
      <c r="A198" s="192">
        <v>537268</v>
      </c>
      <c r="B198" s="417" t="s">
        <v>555</v>
      </c>
      <c r="C198" s="463">
        <v>4002381964984</v>
      </c>
      <c r="D198" s="462" t="s">
        <v>92</v>
      </c>
      <c r="E198" s="367">
        <v>0.75</v>
      </c>
      <c r="F198" s="368">
        <v>6</v>
      </c>
      <c r="G198" s="197">
        <v>84</v>
      </c>
      <c r="H198" s="455" t="s">
        <v>95</v>
      </c>
      <c r="I198" s="974">
        <v>0.09</v>
      </c>
      <c r="J198" s="975"/>
      <c r="K198" s="976"/>
      <c r="L198" s="977">
        <f aca="true" t="shared" si="30" ref="L198:L206">O198*I198</f>
        <v>38.519999999999996</v>
      </c>
      <c r="M198" s="975"/>
      <c r="N198" s="978"/>
      <c r="O198" s="199">
        <f t="shared" si="28"/>
        <v>428</v>
      </c>
      <c r="P198" s="199">
        <f t="shared" si="29"/>
        <v>267.5</v>
      </c>
      <c r="Q198" s="214">
        <v>321</v>
      </c>
      <c r="S198" s="889"/>
    </row>
    <row r="199" spans="1:19" ht="17.25" customHeight="1">
      <c r="A199" s="192">
        <v>537263</v>
      </c>
      <c r="B199" s="417" t="s">
        <v>556</v>
      </c>
      <c r="C199" s="463">
        <v>4002381964939</v>
      </c>
      <c r="D199" s="462" t="s">
        <v>92</v>
      </c>
      <c r="E199" s="367">
        <v>2.5</v>
      </c>
      <c r="F199" s="368">
        <v>4</v>
      </c>
      <c r="G199" s="197">
        <v>36</v>
      </c>
      <c r="H199" s="455" t="s">
        <v>95</v>
      </c>
      <c r="I199" s="974">
        <v>0.09</v>
      </c>
      <c r="J199" s="975"/>
      <c r="K199" s="976"/>
      <c r="L199" s="977">
        <f>O199*I199</f>
        <v>30.708</v>
      </c>
      <c r="M199" s="975"/>
      <c r="N199" s="978"/>
      <c r="O199" s="199">
        <f>Q199/E199</f>
        <v>341.2</v>
      </c>
      <c r="P199" s="199">
        <f>Q199/1.2</f>
        <v>710.8333333333334</v>
      </c>
      <c r="Q199" s="214">
        <v>853</v>
      </c>
      <c r="S199" s="889"/>
    </row>
    <row r="200" spans="1:19" ht="17.25" customHeight="1">
      <c r="A200" s="192">
        <v>537264</v>
      </c>
      <c r="B200" s="417" t="s">
        <v>557</v>
      </c>
      <c r="C200" s="463">
        <v>4002381964946</v>
      </c>
      <c r="D200" s="462" t="s">
        <v>92</v>
      </c>
      <c r="E200" s="367">
        <v>0.75</v>
      </c>
      <c r="F200" s="368">
        <v>6</v>
      </c>
      <c r="G200" s="197">
        <v>84</v>
      </c>
      <c r="H200" s="455" t="s">
        <v>95</v>
      </c>
      <c r="I200" s="974">
        <v>0.09</v>
      </c>
      <c r="J200" s="975"/>
      <c r="K200" s="976"/>
      <c r="L200" s="977">
        <f t="shared" si="30"/>
        <v>38.519999999999996</v>
      </c>
      <c r="M200" s="975"/>
      <c r="N200" s="978"/>
      <c r="O200" s="199">
        <f t="shared" si="28"/>
        <v>428</v>
      </c>
      <c r="P200" s="199">
        <f t="shared" si="29"/>
        <v>267.5</v>
      </c>
      <c r="Q200" s="214">
        <v>321</v>
      </c>
      <c r="S200" s="889"/>
    </row>
    <row r="201" spans="1:19" ht="17.25" customHeight="1">
      <c r="A201" s="192">
        <v>537271</v>
      </c>
      <c r="B201" s="417" t="s">
        <v>558</v>
      </c>
      <c r="C201" s="463">
        <v>4002381965011</v>
      </c>
      <c r="D201" s="462" t="s">
        <v>92</v>
      </c>
      <c r="E201" s="367">
        <v>2.5</v>
      </c>
      <c r="F201" s="368">
        <v>4</v>
      </c>
      <c r="G201" s="197">
        <v>36</v>
      </c>
      <c r="H201" s="455" t="s">
        <v>95</v>
      </c>
      <c r="I201" s="974">
        <v>0.09</v>
      </c>
      <c r="J201" s="975"/>
      <c r="K201" s="976"/>
      <c r="L201" s="977">
        <f>O201*I201</f>
        <v>30.708</v>
      </c>
      <c r="M201" s="975"/>
      <c r="N201" s="978"/>
      <c r="O201" s="199">
        <f>Q201/E201</f>
        <v>341.2</v>
      </c>
      <c r="P201" s="199">
        <f>Q201/1.2</f>
        <v>710.8333333333334</v>
      </c>
      <c r="Q201" s="214">
        <v>853</v>
      </c>
      <c r="S201" s="889"/>
    </row>
    <row r="202" spans="1:19" ht="17.25" customHeight="1">
      <c r="A202" s="192">
        <v>537272</v>
      </c>
      <c r="B202" s="417" t="s">
        <v>559</v>
      </c>
      <c r="C202" s="463">
        <v>4002381965028</v>
      </c>
      <c r="D202" s="462" t="s">
        <v>92</v>
      </c>
      <c r="E202" s="367">
        <v>0.75</v>
      </c>
      <c r="F202" s="368">
        <v>6</v>
      </c>
      <c r="G202" s="197">
        <v>84</v>
      </c>
      <c r="H202" s="455" t="s">
        <v>95</v>
      </c>
      <c r="I202" s="974">
        <v>0.09</v>
      </c>
      <c r="J202" s="975"/>
      <c r="K202" s="976"/>
      <c r="L202" s="977">
        <f t="shared" si="30"/>
        <v>38.519999999999996</v>
      </c>
      <c r="M202" s="975"/>
      <c r="N202" s="978"/>
      <c r="O202" s="199">
        <f t="shared" si="28"/>
        <v>428</v>
      </c>
      <c r="P202" s="199">
        <f t="shared" si="29"/>
        <v>267.5</v>
      </c>
      <c r="Q202" s="214">
        <v>321</v>
      </c>
      <c r="S202" s="889"/>
    </row>
    <row r="203" spans="1:19" ht="17.25" customHeight="1">
      <c r="A203" s="192">
        <v>537255</v>
      </c>
      <c r="B203" s="417" t="s">
        <v>560</v>
      </c>
      <c r="C203" s="463">
        <v>4002381964854</v>
      </c>
      <c r="D203" s="462" t="s">
        <v>92</v>
      </c>
      <c r="E203" s="367">
        <v>2.5</v>
      </c>
      <c r="F203" s="368">
        <v>4</v>
      </c>
      <c r="G203" s="197">
        <v>36</v>
      </c>
      <c r="H203" s="455" t="s">
        <v>95</v>
      </c>
      <c r="I203" s="974">
        <v>0.09</v>
      </c>
      <c r="J203" s="975"/>
      <c r="K203" s="976"/>
      <c r="L203" s="977">
        <f>O203*I203</f>
        <v>30.708</v>
      </c>
      <c r="M203" s="975"/>
      <c r="N203" s="978"/>
      <c r="O203" s="199">
        <f>Q203/E203</f>
        <v>341.2</v>
      </c>
      <c r="P203" s="199">
        <f>Q203/1.2</f>
        <v>710.8333333333334</v>
      </c>
      <c r="Q203" s="214">
        <v>853</v>
      </c>
      <c r="S203" s="889"/>
    </row>
    <row r="204" spans="1:19" ht="17.25" customHeight="1">
      <c r="A204" s="192">
        <v>537256</v>
      </c>
      <c r="B204" s="417" t="s">
        <v>561</v>
      </c>
      <c r="C204" s="463">
        <v>4002381964861</v>
      </c>
      <c r="D204" s="462" t="s">
        <v>92</v>
      </c>
      <c r="E204" s="367">
        <v>0.75</v>
      </c>
      <c r="F204" s="368">
        <v>6</v>
      </c>
      <c r="G204" s="197">
        <v>84</v>
      </c>
      <c r="H204" s="455" t="s">
        <v>93</v>
      </c>
      <c r="I204" s="974">
        <v>0.09</v>
      </c>
      <c r="J204" s="975"/>
      <c r="K204" s="976"/>
      <c r="L204" s="977">
        <f>O204*I204</f>
        <v>38.519999999999996</v>
      </c>
      <c r="M204" s="975"/>
      <c r="N204" s="978"/>
      <c r="O204" s="199">
        <f t="shared" si="28"/>
        <v>428</v>
      </c>
      <c r="P204" s="199">
        <f t="shared" si="29"/>
        <v>267.5</v>
      </c>
      <c r="Q204" s="214">
        <v>321</v>
      </c>
      <c r="S204" s="889"/>
    </row>
    <row r="205" spans="1:19" ht="17.25" customHeight="1">
      <c r="A205" s="192">
        <v>537259</v>
      </c>
      <c r="B205" s="417" t="s">
        <v>562</v>
      </c>
      <c r="C205" s="463">
        <v>4002381964892</v>
      </c>
      <c r="D205" s="462" t="s">
        <v>92</v>
      </c>
      <c r="E205" s="367">
        <v>2.5</v>
      </c>
      <c r="F205" s="368">
        <v>4</v>
      </c>
      <c r="G205" s="197">
        <v>36</v>
      </c>
      <c r="H205" s="455" t="s">
        <v>95</v>
      </c>
      <c r="I205" s="974">
        <v>0.09</v>
      </c>
      <c r="J205" s="975"/>
      <c r="K205" s="976"/>
      <c r="L205" s="977">
        <f>O205*I205</f>
        <v>30.708</v>
      </c>
      <c r="M205" s="975"/>
      <c r="N205" s="978"/>
      <c r="O205" s="199">
        <f>Q205/E205</f>
        <v>341.2</v>
      </c>
      <c r="P205" s="199">
        <f>Q205/1.2</f>
        <v>710.8333333333334</v>
      </c>
      <c r="Q205" s="93">
        <v>853</v>
      </c>
      <c r="S205" s="889"/>
    </row>
    <row r="206" spans="1:19" ht="17.25" customHeight="1">
      <c r="A206" s="208">
        <v>537260</v>
      </c>
      <c r="B206" s="448" t="s">
        <v>563</v>
      </c>
      <c r="C206" s="459">
        <v>4002381964908</v>
      </c>
      <c r="D206" s="464" t="s">
        <v>92</v>
      </c>
      <c r="E206" s="449">
        <v>0.75</v>
      </c>
      <c r="F206" s="450">
        <v>6</v>
      </c>
      <c r="G206" s="211">
        <v>84</v>
      </c>
      <c r="H206" s="457" t="s">
        <v>95</v>
      </c>
      <c r="I206" s="949">
        <v>0.09</v>
      </c>
      <c r="J206" s="950"/>
      <c r="K206" s="979"/>
      <c r="L206" s="950">
        <f t="shared" si="30"/>
        <v>38.519999999999996</v>
      </c>
      <c r="M206" s="950"/>
      <c r="N206" s="950"/>
      <c r="O206" s="238">
        <f t="shared" si="28"/>
        <v>428</v>
      </c>
      <c r="P206" s="148">
        <f t="shared" si="29"/>
        <v>267.5</v>
      </c>
      <c r="Q206" s="886">
        <v>321</v>
      </c>
      <c r="S206" s="889"/>
    </row>
    <row r="207" spans="1:19" ht="17.25" customHeight="1">
      <c r="A207" s="897" t="s">
        <v>564</v>
      </c>
      <c r="B207" s="898"/>
      <c r="C207" s="898"/>
      <c r="D207" s="898"/>
      <c r="E207" s="898"/>
      <c r="F207" s="898"/>
      <c r="G207" s="898"/>
      <c r="H207" s="898"/>
      <c r="I207" s="898"/>
      <c r="J207" s="898"/>
      <c r="K207" s="898"/>
      <c r="L207" s="898"/>
      <c r="M207" s="898"/>
      <c r="N207" s="898"/>
      <c r="O207" s="898"/>
      <c r="P207" s="898"/>
      <c r="Q207" s="899"/>
      <c r="S207" s="889"/>
    </row>
    <row r="208" spans="1:19" ht="17.25" customHeight="1">
      <c r="A208" s="208">
        <v>537742</v>
      </c>
      <c r="B208" s="448" t="s">
        <v>565</v>
      </c>
      <c r="C208" s="472">
        <v>4002381967848</v>
      </c>
      <c r="D208" s="464" t="s">
        <v>92</v>
      </c>
      <c r="E208" s="449">
        <v>2.5</v>
      </c>
      <c r="F208" s="450">
        <v>4</v>
      </c>
      <c r="G208" s="451">
        <v>36</v>
      </c>
      <c r="H208" s="212" t="s">
        <v>93</v>
      </c>
      <c r="I208" s="160">
        <v>0.08</v>
      </c>
      <c r="J208" s="213" t="s">
        <v>34</v>
      </c>
      <c r="K208" s="161">
        <v>0.1</v>
      </c>
      <c r="L208" s="160">
        <f>O208*I208</f>
        <v>19.648</v>
      </c>
      <c r="M208" s="160" t="s">
        <v>34</v>
      </c>
      <c r="N208" s="162">
        <f>O208*K208</f>
        <v>24.560000000000002</v>
      </c>
      <c r="O208" s="238">
        <f>Q208/E208</f>
        <v>245.6</v>
      </c>
      <c r="P208" s="238">
        <f>Q208/1.2</f>
        <v>511.6666666666667</v>
      </c>
      <c r="Q208" s="877">
        <v>614</v>
      </c>
      <c r="S208" s="889"/>
    </row>
    <row r="209" spans="1:19" ht="17.25" customHeight="1">
      <c r="A209" s="192">
        <v>537743</v>
      </c>
      <c r="B209" s="417" t="s">
        <v>566</v>
      </c>
      <c r="C209" s="463">
        <v>4002381967855</v>
      </c>
      <c r="D209" s="462" t="s">
        <v>92</v>
      </c>
      <c r="E209" s="367">
        <v>0.75</v>
      </c>
      <c r="F209" s="368">
        <v>6</v>
      </c>
      <c r="G209" s="369">
        <v>84</v>
      </c>
      <c r="H209" s="198" t="s">
        <v>93</v>
      </c>
      <c r="I209" s="213">
        <v>0.08</v>
      </c>
      <c r="J209" s="213" t="s">
        <v>34</v>
      </c>
      <c r="K209" s="214">
        <v>0.1</v>
      </c>
      <c r="L209" s="213">
        <f>O209*I209</f>
        <v>24.746666666666666</v>
      </c>
      <c r="M209" s="213" t="s">
        <v>34</v>
      </c>
      <c r="N209" s="201">
        <f>O209*K209</f>
        <v>30.933333333333334</v>
      </c>
      <c r="O209" s="199">
        <f>Q209/E209</f>
        <v>309.3333333333333</v>
      </c>
      <c r="P209" s="199">
        <f>Q209/1.2</f>
        <v>193.33333333333334</v>
      </c>
      <c r="Q209" s="200">
        <v>232</v>
      </c>
      <c r="S209" s="889"/>
    </row>
    <row r="210" spans="1:19" ht="17.25" customHeight="1">
      <c r="A210" s="192">
        <v>537746</v>
      </c>
      <c r="B210" s="417" t="s">
        <v>567</v>
      </c>
      <c r="C210" s="463">
        <v>4002381967886</v>
      </c>
      <c r="D210" s="462" t="s">
        <v>92</v>
      </c>
      <c r="E210" s="367">
        <v>2.5</v>
      </c>
      <c r="F210" s="368">
        <v>4</v>
      </c>
      <c r="G210" s="369">
        <v>36</v>
      </c>
      <c r="H210" s="198" t="s">
        <v>93</v>
      </c>
      <c r="I210" s="213">
        <v>0.08</v>
      </c>
      <c r="J210" s="213" t="s">
        <v>34</v>
      </c>
      <c r="K210" s="214">
        <v>0.1</v>
      </c>
      <c r="L210" s="213">
        <f>O210*I210</f>
        <v>19.648</v>
      </c>
      <c r="M210" s="213" t="s">
        <v>34</v>
      </c>
      <c r="N210" s="201">
        <f>O210*K210</f>
        <v>24.560000000000002</v>
      </c>
      <c r="O210" s="199">
        <f>Q210/E210</f>
        <v>245.6</v>
      </c>
      <c r="P210" s="199">
        <f>Q210/1.2</f>
        <v>511.6666666666667</v>
      </c>
      <c r="Q210" s="200">
        <v>614</v>
      </c>
      <c r="S210" s="889"/>
    </row>
    <row r="211" spans="1:19" s="353" customFormat="1" ht="17.25" customHeight="1">
      <c r="A211" s="109">
        <v>537747</v>
      </c>
      <c r="B211" s="470" t="s">
        <v>568</v>
      </c>
      <c r="C211" s="459">
        <v>4002381967893</v>
      </c>
      <c r="D211" s="471" t="s">
        <v>92</v>
      </c>
      <c r="E211" s="371">
        <v>0.75</v>
      </c>
      <c r="F211" s="372">
        <v>6</v>
      </c>
      <c r="G211" s="373">
        <v>84</v>
      </c>
      <c r="H211" s="56" t="s">
        <v>93</v>
      </c>
      <c r="I211" s="10">
        <v>0.08</v>
      </c>
      <c r="J211" s="10" t="s">
        <v>34</v>
      </c>
      <c r="K211" s="58">
        <v>0.1</v>
      </c>
      <c r="L211" s="10">
        <f>O211*I211</f>
        <v>24.746666666666666</v>
      </c>
      <c r="M211" s="10" t="s">
        <v>34</v>
      </c>
      <c r="N211" s="19">
        <f>O211*K211</f>
        <v>30.933333333333334</v>
      </c>
      <c r="O211" s="149">
        <f>Q211/E211</f>
        <v>309.3333333333333</v>
      </c>
      <c r="P211" s="149">
        <f>Q211/1.2</f>
        <v>193.33333333333334</v>
      </c>
      <c r="Q211" s="875">
        <v>232</v>
      </c>
      <c r="S211" s="889"/>
    </row>
    <row r="212" spans="1:19" ht="17.25" customHeight="1">
      <c r="A212" s="897" t="s">
        <v>569</v>
      </c>
      <c r="B212" s="898"/>
      <c r="C212" s="898"/>
      <c r="D212" s="898"/>
      <c r="E212" s="898"/>
      <c r="F212" s="898"/>
      <c r="G212" s="898"/>
      <c r="H212" s="898"/>
      <c r="I212" s="898"/>
      <c r="J212" s="898"/>
      <c r="K212" s="898"/>
      <c r="L212" s="898"/>
      <c r="M212" s="898"/>
      <c r="N212" s="898"/>
      <c r="O212" s="898"/>
      <c r="P212" s="898"/>
      <c r="Q212" s="899"/>
      <c r="S212" s="889"/>
    </row>
    <row r="213" spans="1:19" ht="17.25" customHeight="1">
      <c r="A213" s="512">
        <v>537899</v>
      </c>
      <c r="B213" s="513" t="s">
        <v>570</v>
      </c>
      <c r="C213" s="514">
        <v>4002381971241</v>
      </c>
      <c r="D213" s="515" t="s">
        <v>92</v>
      </c>
      <c r="E213" s="516">
        <v>10</v>
      </c>
      <c r="F213" s="517">
        <v>1</v>
      </c>
      <c r="G213" s="518">
        <v>39</v>
      </c>
      <c r="H213" s="511" t="s">
        <v>97</v>
      </c>
      <c r="I213" s="165">
        <v>0.08</v>
      </c>
      <c r="J213" s="10" t="s">
        <v>34</v>
      </c>
      <c r="K213" s="166">
        <v>0.09</v>
      </c>
      <c r="L213" s="519">
        <f>O213*I213</f>
        <v>15.456</v>
      </c>
      <c r="M213" s="10" t="s">
        <v>34</v>
      </c>
      <c r="N213" s="520">
        <f>O213*K213</f>
        <v>17.387999999999998</v>
      </c>
      <c r="O213" s="427">
        <f>Q213/E213</f>
        <v>193.2</v>
      </c>
      <c r="P213" s="427">
        <f>Q213/1.2</f>
        <v>1610</v>
      </c>
      <c r="Q213" s="875">
        <v>1932</v>
      </c>
      <c r="S213" s="889"/>
    </row>
    <row r="214" spans="1:19" ht="17.25" customHeight="1">
      <c r="A214" s="112">
        <v>537854</v>
      </c>
      <c r="B214" s="521" t="s">
        <v>571</v>
      </c>
      <c r="C214" s="522">
        <v>4002381970244</v>
      </c>
      <c r="D214" s="523" t="s">
        <v>92</v>
      </c>
      <c r="E214" s="524">
        <v>2.5</v>
      </c>
      <c r="F214" s="525">
        <v>4</v>
      </c>
      <c r="G214" s="526">
        <v>36</v>
      </c>
      <c r="H214" s="54" t="s">
        <v>93</v>
      </c>
      <c r="I214" s="39">
        <v>0.08</v>
      </c>
      <c r="J214" s="39" t="s">
        <v>34</v>
      </c>
      <c r="K214" s="57">
        <v>0.09</v>
      </c>
      <c r="L214" s="39">
        <f>O214*I214</f>
        <v>18.848</v>
      </c>
      <c r="M214" s="39" t="s">
        <v>34</v>
      </c>
      <c r="N214" s="40">
        <f>O214*K214</f>
        <v>21.203999999999997</v>
      </c>
      <c r="O214" s="41">
        <f>Q214/E214</f>
        <v>235.6</v>
      </c>
      <c r="P214" s="41">
        <f>Q214/1.2</f>
        <v>490.83333333333337</v>
      </c>
      <c r="Q214" s="876">
        <v>589</v>
      </c>
      <c r="S214" s="889"/>
    </row>
    <row r="215" spans="1:19" ht="17.25" customHeight="1">
      <c r="A215" s="109">
        <v>537855</v>
      </c>
      <c r="B215" s="470" t="s">
        <v>572</v>
      </c>
      <c r="C215" s="461">
        <v>4002381970251</v>
      </c>
      <c r="D215" s="508" t="s">
        <v>92</v>
      </c>
      <c r="E215" s="509">
        <v>0.75</v>
      </c>
      <c r="F215" s="527">
        <v>6</v>
      </c>
      <c r="G215" s="528">
        <v>84</v>
      </c>
      <c r="H215" s="92" t="s">
        <v>93</v>
      </c>
      <c r="I215" s="10">
        <v>0.08</v>
      </c>
      <c r="J215" s="10" t="s">
        <v>34</v>
      </c>
      <c r="K215" s="93">
        <v>0.09</v>
      </c>
      <c r="L215" s="10">
        <f>O215*I215</f>
        <v>23.146666666666665</v>
      </c>
      <c r="M215" s="10" t="s">
        <v>34</v>
      </c>
      <c r="N215" s="19">
        <f>O215*K215</f>
        <v>26.039999999999996</v>
      </c>
      <c r="O215" s="149">
        <f>Q215/E215</f>
        <v>289.3333333333333</v>
      </c>
      <c r="P215" s="149">
        <f>Q215/1.2</f>
        <v>180.83333333333334</v>
      </c>
      <c r="Q215" s="875">
        <v>217</v>
      </c>
      <c r="S215" s="889"/>
    </row>
    <row r="216" spans="1:19" ht="17.25" customHeight="1">
      <c r="A216" s="897" t="s">
        <v>573</v>
      </c>
      <c r="B216" s="898"/>
      <c r="C216" s="898"/>
      <c r="D216" s="898"/>
      <c r="E216" s="898"/>
      <c r="F216" s="898"/>
      <c r="G216" s="898"/>
      <c r="H216" s="898"/>
      <c r="I216" s="898"/>
      <c r="J216" s="898"/>
      <c r="K216" s="898"/>
      <c r="L216" s="898"/>
      <c r="M216" s="898"/>
      <c r="N216" s="898"/>
      <c r="O216" s="898"/>
      <c r="P216" s="898"/>
      <c r="Q216" s="899"/>
      <c r="S216" s="889"/>
    </row>
    <row r="217" spans="1:19" ht="17.25" customHeight="1">
      <c r="A217" s="109">
        <v>537890</v>
      </c>
      <c r="B217" s="470" t="s">
        <v>574</v>
      </c>
      <c r="C217" s="514">
        <v>4002381971159</v>
      </c>
      <c r="D217" s="508" t="s">
        <v>92</v>
      </c>
      <c r="E217" s="509">
        <v>10</v>
      </c>
      <c r="F217" s="527">
        <v>1</v>
      </c>
      <c r="G217" s="528">
        <v>39</v>
      </c>
      <c r="H217" s="92" t="s">
        <v>97</v>
      </c>
      <c r="I217" s="912">
        <v>0.1</v>
      </c>
      <c r="J217" s="913"/>
      <c r="K217" s="915"/>
      <c r="L217" s="912">
        <f aca="true" t="shared" si="31" ref="L217:L224">O217*I217</f>
        <v>19.76</v>
      </c>
      <c r="M217" s="913"/>
      <c r="N217" s="913"/>
      <c r="O217" s="149">
        <f aca="true" t="shared" si="32" ref="O217:O224">Q217/E217</f>
        <v>197.6</v>
      </c>
      <c r="P217" s="149">
        <f aca="true" t="shared" si="33" ref="P217:P224">Q217/1.2</f>
        <v>1646.6666666666667</v>
      </c>
      <c r="Q217" s="875">
        <v>1976</v>
      </c>
      <c r="S217" s="889"/>
    </row>
    <row r="218" spans="1:19" ht="17.25" customHeight="1">
      <c r="A218" s="112">
        <v>537891</v>
      </c>
      <c r="B218" s="521" t="s">
        <v>575</v>
      </c>
      <c r="C218" s="522">
        <v>4002381971166</v>
      </c>
      <c r="D218" s="523" t="s">
        <v>92</v>
      </c>
      <c r="E218" s="524">
        <v>5</v>
      </c>
      <c r="F218" s="525">
        <v>1</v>
      </c>
      <c r="G218" s="526">
        <v>72</v>
      </c>
      <c r="H218" s="54" t="s">
        <v>93</v>
      </c>
      <c r="I218" s="963">
        <v>0.1</v>
      </c>
      <c r="J218" s="961"/>
      <c r="K218" s="962"/>
      <c r="L218" s="963">
        <f t="shared" si="31"/>
        <v>21.680000000000003</v>
      </c>
      <c r="M218" s="961"/>
      <c r="N218" s="961"/>
      <c r="O218" s="41">
        <f t="shared" si="32"/>
        <v>216.8</v>
      </c>
      <c r="P218" s="41">
        <f t="shared" si="33"/>
        <v>903.3333333333334</v>
      </c>
      <c r="Q218" s="876">
        <v>1084</v>
      </c>
      <c r="S218" s="889"/>
    </row>
    <row r="219" spans="1:19" ht="17.25" customHeight="1">
      <c r="A219" s="112">
        <v>537846</v>
      </c>
      <c r="B219" s="521" t="s">
        <v>576</v>
      </c>
      <c r="C219" s="522">
        <v>4002381970169</v>
      </c>
      <c r="D219" s="523" t="s">
        <v>92</v>
      </c>
      <c r="E219" s="524">
        <v>2.5</v>
      </c>
      <c r="F219" s="525">
        <v>4</v>
      </c>
      <c r="G219" s="526">
        <v>36</v>
      </c>
      <c r="H219" s="54" t="s">
        <v>93</v>
      </c>
      <c r="I219" s="960">
        <v>0.1</v>
      </c>
      <c r="J219" s="961"/>
      <c r="K219" s="962"/>
      <c r="L219" s="963">
        <f t="shared" si="31"/>
        <v>27.84</v>
      </c>
      <c r="M219" s="961"/>
      <c r="N219" s="961"/>
      <c r="O219" s="41">
        <f t="shared" si="32"/>
        <v>278.4</v>
      </c>
      <c r="P219" s="41">
        <f t="shared" si="33"/>
        <v>580</v>
      </c>
      <c r="Q219" s="876">
        <v>696</v>
      </c>
      <c r="S219" s="889"/>
    </row>
    <row r="220" spans="1:19" ht="17.25" customHeight="1">
      <c r="A220" s="109">
        <v>537847</v>
      </c>
      <c r="B220" s="470" t="s">
        <v>577</v>
      </c>
      <c r="C220" s="514">
        <v>4002381970176</v>
      </c>
      <c r="D220" s="508" t="s">
        <v>92</v>
      </c>
      <c r="E220" s="529">
        <v>0.75</v>
      </c>
      <c r="F220" s="527">
        <v>6</v>
      </c>
      <c r="G220" s="528">
        <v>84</v>
      </c>
      <c r="H220" s="92" t="s">
        <v>93</v>
      </c>
      <c r="I220" s="965">
        <v>0.1</v>
      </c>
      <c r="J220" s="966"/>
      <c r="K220" s="967"/>
      <c r="L220" s="968">
        <f t="shared" si="31"/>
        <v>31.200000000000003</v>
      </c>
      <c r="M220" s="966"/>
      <c r="N220" s="969"/>
      <c r="O220" s="149">
        <f t="shared" si="32"/>
        <v>312</v>
      </c>
      <c r="P220" s="149">
        <f t="shared" si="33"/>
        <v>195</v>
      </c>
      <c r="Q220" s="93">
        <v>234</v>
      </c>
      <c r="S220" s="889"/>
    </row>
    <row r="221" spans="1:19" ht="17.25" customHeight="1">
      <c r="A221" s="203">
        <v>537892</v>
      </c>
      <c r="B221" s="530" t="s">
        <v>578</v>
      </c>
      <c r="C221" s="531">
        <v>4002381971173</v>
      </c>
      <c r="D221" s="532" t="s">
        <v>92</v>
      </c>
      <c r="E221" s="533">
        <v>10</v>
      </c>
      <c r="F221" s="534">
        <v>1</v>
      </c>
      <c r="G221" s="535">
        <v>39</v>
      </c>
      <c r="H221" s="207" t="s">
        <v>97</v>
      </c>
      <c r="I221" s="970">
        <v>0.1</v>
      </c>
      <c r="J221" s="971"/>
      <c r="K221" s="972"/>
      <c r="L221" s="973">
        <f t="shared" si="31"/>
        <v>19.76</v>
      </c>
      <c r="M221" s="971"/>
      <c r="N221" s="971"/>
      <c r="O221" s="168">
        <f t="shared" si="32"/>
        <v>197.6</v>
      </c>
      <c r="P221" s="168">
        <f t="shared" si="33"/>
        <v>1646.6666666666667</v>
      </c>
      <c r="Q221" s="166">
        <v>1976</v>
      </c>
      <c r="S221" s="889"/>
    </row>
    <row r="222" spans="1:19" ht="17.25" customHeight="1">
      <c r="A222" s="112">
        <v>537893</v>
      </c>
      <c r="B222" s="521" t="s">
        <v>579</v>
      </c>
      <c r="C222" s="522">
        <v>4002381971180</v>
      </c>
      <c r="D222" s="523" t="s">
        <v>92</v>
      </c>
      <c r="E222" s="524">
        <v>5</v>
      </c>
      <c r="F222" s="525">
        <v>1</v>
      </c>
      <c r="G222" s="526">
        <v>72</v>
      </c>
      <c r="H222" s="54" t="s">
        <v>93</v>
      </c>
      <c r="I222" s="960">
        <v>0.1</v>
      </c>
      <c r="J222" s="961"/>
      <c r="K222" s="962"/>
      <c r="L222" s="963">
        <f t="shared" si="31"/>
        <v>21.680000000000003</v>
      </c>
      <c r="M222" s="961"/>
      <c r="N222" s="961"/>
      <c r="O222" s="41">
        <f t="shared" si="32"/>
        <v>216.8</v>
      </c>
      <c r="P222" s="41">
        <f t="shared" si="33"/>
        <v>903.3333333333334</v>
      </c>
      <c r="Q222" s="876">
        <v>1084</v>
      </c>
      <c r="S222" s="889"/>
    </row>
    <row r="223" spans="1:19" ht="17.25" customHeight="1">
      <c r="A223" s="112">
        <v>537850</v>
      </c>
      <c r="B223" s="521" t="s">
        <v>580</v>
      </c>
      <c r="C223" s="522">
        <v>4002381970206</v>
      </c>
      <c r="D223" s="523" t="s">
        <v>92</v>
      </c>
      <c r="E223" s="524">
        <v>2.5</v>
      </c>
      <c r="F223" s="525">
        <v>4</v>
      </c>
      <c r="G223" s="526">
        <v>36</v>
      </c>
      <c r="H223" s="54" t="s">
        <v>93</v>
      </c>
      <c r="I223" s="960">
        <v>0.1</v>
      </c>
      <c r="J223" s="961"/>
      <c r="K223" s="962"/>
      <c r="L223" s="963">
        <f t="shared" si="31"/>
        <v>27.84</v>
      </c>
      <c r="M223" s="961"/>
      <c r="N223" s="961"/>
      <c r="O223" s="41">
        <f t="shared" si="32"/>
        <v>278.4</v>
      </c>
      <c r="P223" s="41">
        <f t="shared" si="33"/>
        <v>580</v>
      </c>
      <c r="Q223" s="876">
        <v>696</v>
      </c>
      <c r="S223" s="889"/>
    </row>
    <row r="224" spans="1:19" ht="17.25" customHeight="1">
      <c r="A224" s="109">
        <v>537851</v>
      </c>
      <c r="B224" s="470" t="s">
        <v>581</v>
      </c>
      <c r="C224" s="461">
        <v>4002381970213</v>
      </c>
      <c r="D224" s="471" t="s">
        <v>92</v>
      </c>
      <c r="E224" s="371">
        <v>0.75</v>
      </c>
      <c r="F224" s="372">
        <v>6</v>
      </c>
      <c r="G224" s="373">
        <v>84</v>
      </c>
      <c r="H224" s="56" t="s">
        <v>93</v>
      </c>
      <c r="I224" s="904">
        <v>0.1</v>
      </c>
      <c r="J224" s="905"/>
      <c r="K224" s="906"/>
      <c r="L224" s="912">
        <f t="shared" si="31"/>
        <v>31.200000000000003</v>
      </c>
      <c r="M224" s="913"/>
      <c r="N224" s="913"/>
      <c r="O224" s="149">
        <f t="shared" si="32"/>
        <v>312</v>
      </c>
      <c r="P224" s="149">
        <f t="shared" si="33"/>
        <v>195</v>
      </c>
      <c r="Q224" s="94">
        <v>234</v>
      </c>
      <c r="S224" s="889"/>
    </row>
    <row r="225" spans="1:19" ht="17.25" customHeight="1">
      <c r="A225" s="897" t="s">
        <v>582</v>
      </c>
      <c r="B225" s="898"/>
      <c r="C225" s="898"/>
      <c r="D225" s="898"/>
      <c r="E225" s="898"/>
      <c r="F225" s="898"/>
      <c r="G225" s="898"/>
      <c r="H225" s="898"/>
      <c r="I225" s="898"/>
      <c r="J225" s="898"/>
      <c r="K225" s="898"/>
      <c r="L225" s="898"/>
      <c r="M225" s="898"/>
      <c r="N225" s="898"/>
      <c r="O225" s="898"/>
      <c r="P225" s="898"/>
      <c r="Q225" s="899"/>
      <c r="S225" s="889"/>
    </row>
    <row r="226" spans="1:19" s="353" customFormat="1" ht="17.25" customHeight="1">
      <c r="A226" s="109">
        <v>537878</v>
      </c>
      <c r="B226" s="470" t="s">
        <v>583</v>
      </c>
      <c r="C226" s="514">
        <v>4002381971036</v>
      </c>
      <c r="D226" s="508" t="s">
        <v>92</v>
      </c>
      <c r="E226" s="509">
        <v>10</v>
      </c>
      <c r="F226" s="527">
        <v>1</v>
      </c>
      <c r="G226" s="528">
        <v>39</v>
      </c>
      <c r="H226" s="92" t="s">
        <v>97</v>
      </c>
      <c r="I226" s="130">
        <v>0.08</v>
      </c>
      <c r="J226" s="10" t="s">
        <v>34</v>
      </c>
      <c r="K226" s="93">
        <v>0.12</v>
      </c>
      <c r="L226" s="10">
        <f aca="true" t="shared" si="34" ref="L226:L261">O226*I226</f>
        <v>11.672</v>
      </c>
      <c r="M226" s="10" t="s">
        <v>34</v>
      </c>
      <c r="N226" s="19">
        <f aca="true" t="shared" si="35" ref="N226:N261">O226*K226</f>
        <v>17.508</v>
      </c>
      <c r="O226" s="149">
        <f>Q226/E226</f>
        <v>145.9</v>
      </c>
      <c r="P226" s="149">
        <f>Q226/1.2</f>
        <v>1215.8333333333335</v>
      </c>
      <c r="Q226" s="875">
        <v>1459</v>
      </c>
      <c r="S226" s="889"/>
    </row>
    <row r="227" spans="1:19" ht="17.25" customHeight="1">
      <c r="A227" s="112">
        <v>537798</v>
      </c>
      <c r="B227" s="521" t="s">
        <v>584</v>
      </c>
      <c r="C227" s="522">
        <v>4002381969682</v>
      </c>
      <c r="D227" s="523" t="s">
        <v>92</v>
      </c>
      <c r="E227" s="524">
        <v>2.5</v>
      </c>
      <c r="F227" s="525">
        <v>4</v>
      </c>
      <c r="G227" s="526">
        <v>36</v>
      </c>
      <c r="H227" s="536" t="s">
        <v>96</v>
      </c>
      <c r="I227" s="39">
        <v>0.08</v>
      </c>
      <c r="J227" s="39" t="s">
        <v>34</v>
      </c>
      <c r="K227" s="57">
        <v>0.12</v>
      </c>
      <c r="L227" s="39">
        <f>O227*I227</f>
        <v>12.415999999999999</v>
      </c>
      <c r="M227" s="39" t="s">
        <v>34</v>
      </c>
      <c r="N227" s="40">
        <f>O227*K227</f>
        <v>18.624</v>
      </c>
      <c r="O227" s="41">
        <f>Q227/E227</f>
        <v>155.2</v>
      </c>
      <c r="P227" s="41">
        <f>Q227/1.2</f>
        <v>323.33333333333337</v>
      </c>
      <c r="Q227" s="876">
        <v>388</v>
      </c>
      <c r="S227" s="889"/>
    </row>
    <row r="228" spans="1:19" ht="17.25" customHeight="1">
      <c r="A228" s="115">
        <v>537799</v>
      </c>
      <c r="B228" s="537" t="s">
        <v>585</v>
      </c>
      <c r="C228" s="538">
        <v>4002381969699</v>
      </c>
      <c r="D228" s="539" t="s">
        <v>92</v>
      </c>
      <c r="E228" s="378">
        <v>0.75</v>
      </c>
      <c r="F228" s="497">
        <v>6</v>
      </c>
      <c r="G228" s="498">
        <v>84</v>
      </c>
      <c r="H228" s="377" t="s">
        <v>93</v>
      </c>
      <c r="I228" s="75">
        <v>0.08</v>
      </c>
      <c r="J228" s="75" t="s">
        <v>34</v>
      </c>
      <c r="K228" s="88">
        <v>0.12</v>
      </c>
      <c r="L228" s="75">
        <f t="shared" si="34"/>
        <v>15.68</v>
      </c>
      <c r="M228" s="75" t="s">
        <v>34</v>
      </c>
      <c r="N228" s="76">
        <f t="shared" si="35"/>
        <v>23.52</v>
      </c>
      <c r="O228" s="150">
        <f aca="true" t="shared" si="36" ref="O228:O261">Q228/E228</f>
        <v>196</v>
      </c>
      <c r="P228" s="150">
        <f aca="true" t="shared" si="37" ref="P228:P261">Q228/1.2</f>
        <v>122.5</v>
      </c>
      <c r="Q228" s="879">
        <v>147</v>
      </c>
      <c r="S228" s="889"/>
    </row>
    <row r="229" spans="1:19" ht="17.25" customHeight="1">
      <c r="A229" s="109">
        <v>537879</v>
      </c>
      <c r="B229" s="470" t="s">
        <v>586</v>
      </c>
      <c r="C229" s="514">
        <v>4002381971043</v>
      </c>
      <c r="D229" s="508" t="s">
        <v>92</v>
      </c>
      <c r="E229" s="509">
        <v>10</v>
      </c>
      <c r="F229" s="527">
        <v>1</v>
      </c>
      <c r="G229" s="528">
        <v>39</v>
      </c>
      <c r="H229" s="511" t="s">
        <v>97</v>
      </c>
      <c r="I229" s="10">
        <v>0.08</v>
      </c>
      <c r="J229" s="10" t="s">
        <v>34</v>
      </c>
      <c r="K229" s="93">
        <v>0.12</v>
      </c>
      <c r="L229" s="10">
        <f t="shared" si="34"/>
        <v>11.672</v>
      </c>
      <c r="M229" s="10" t="s">
        <v>34</v>
      </c>
      <c r="N229" s="19">
        <f t="shared" si="35"/>
        <v>17.508</v>
      </c>
      <c r="O229" s="149">
        <f t="shared" si="36"/>
        <v>145.9</v>
      </c>
      <c r="P229" s="149">
        <f t="shared" si="37"/>
        <v>1215.8333333333335</v>
      </c>
      <c r="Q229" s="875">
        <v>1459</v>
      </c>
      <c r="S229" s="889"/>
    </row>
    <row r="230" spans="1:19" ht="17.25" customHeight="1">
      <c r="A230" s="112">
        <v>537802</v>
      </c>
      <c r="B230" s="521" t="s">
        <v>587</v>
      </c>
      <c r="C230" s="522">
        <v>4002381969729</v>
      </c>
      <c r="D230" s="523" t="s">
        <v>92</v>
      </c>
      <c r="E230" s="524">
        <v>2.5</v>
      </c>
      <c r="F230" s="525">
        <v>4</v>
      </c>
      <c r="G230" s="526">
        <v>36</v>
      </c>
      <c r="H230" s="536" t="s">
        <v>95</v>
      </c>
      <c r="I230" s="39">
        <v>0.08</v>
      </c>
      <c r="J230" s="39"/>
      <c r="K230" s="57">
        <v>0.12</v>
      </c>
      <c r="L230" s="39">
        <f>O230*I230</f>
        <v>12.415999999999999</v>
      </c>
      <c r="M230" s="39" t="s">
        <v>34</v>
      </c>
      <c r="N230" s="40">
        <f>O230*K230</f>
        <v>18.624</v>
      </c>
      <c r="O230" s="41">
        <f t="shared" si="36"/>
        <v>155.2</v>
      </c>
      <c r="P230" s="41">
        <f t="shared" si="37"/>
        <v>323.33333333333337</v>
      </c>
      <c r="Q230" s="876">
        <v>388</v>
      </c>
      <c r="S230" s="889"/>
    </row>
    <row r="231" spans="1:19" s="353" customFormat="1" ht="17.25" customHeight="1">
      <c r="A231" s="115">
        <v>537803</v>
      </c>
      <c r="B231" s="537" t="s">
        <v>588</v>
      </c>
      <c r="C231" s="538">
        <v>4002381969736</v>
      </c>
      <c r="D231" s="539" t="s">
        <v>92</v>
      </c>
      <c r="E231" s="378">
        <v>0.75</v>
      </c>
      <c r="F231" s="497">
        <v>6</v>
      </c>
      <c r="G231" s="498">
        <v>84</v>
      </c>
      <c r="H231" s="377" t="s">
        <v>93</v>
      </c>
      <c r="I231" s="75">
        <v>0.08</v>
      </c>
      <c r="J231" s="75" t="s">
        <v>34</v>
      </c>
      <c r="K231" s="88">
        <v>0.12</v>
      </c>
      <c r="L231" s="75">
        <f t="shared" si="34"/>
        <v>15.68</v>
      </c>
      <c r="M231" s="75" t="s">
        <v>34</v>
      </c>
      <c r="N231" s="76">
        <f t="shared" si="35"/>
        <v>23.52</v>
      </c>
      <c r="O231" s="150">
        <f t="shared" si="36"/>
        <v>196</v>
      </c>
      <c r="P231" s="150">
        <f t="shared" si="37"/>
        <v>122.5</v>
      </c>
      <c r="Q231" s="879">
        <v>147</v>
      </c>
      <c r="S231" s="889"/>
    </row>
    <row r="232" spans="1:19" ht="17.25" customHeight="1">
      <c r="A232" s="109">
        <v>537880</v>
      </c>
      <c r="B232" s="470" t="s">
        <v>589</v>
      </c>
      <c r="C232" s="514">
        <v>4002381971050</v>
      </c>
      <c r="D232" s="508" t="s">
        <v>92</v>
      </c>
      <c r="E232" s="509">
        <v>10</v>
      </c>
      <c r="F232" s="527">
        <v>1</v>
      </c>
      <c r="G232" s="528">
        <v>39</v>
      </c>
      <c r="H232" s="511" t="s">
        <v>97</v>
      </c>
      <c r="I232" s="10">
        <v>0.08</v>
      </c>
      <c r="J232" s="10" t="s">
        <v>34</v>
      </c>
      <c r="K232" s="93">
        <v>0.12</v>
      </c>
      <c r="L232" s="10">
        <f t="shared" si="34"/>
        <v>11.672</v>
      </c>
      <c r="M232" s="10" t="s">
        <v>34</v>
      </c>
      <c r="N232" s="19">
        <f t="shared" si="35"/>
        <v>17.508</v>
      </c>
      <c r="O232" s="149">
        <f t="shared" si="36"/>
        <v>145.9</v>
      </c>
      <c r="P232" s="149">
        <f t="shared" si="37"/>
        <v>1215.8333333333335</v>
      </c>
      <c r="Q232" s="875">
        <v>1459</v>
      </c>
      <c r="S232" s="889"/>
    </row>
    <row r="233" spans="1:19" ht="17.25" customHeight="1">
      <c r="A233" s="112">
        <v>537810</v>
      </c>
      <c r="B233" s="521" t="s">
        <v>590</v>
      </c>
      <c r="C233" s="522">
        <v>4002381969804</v>
      </c>
      <c r="D233" s="523" t="s">
        <v>92</v>
      </c>
      <c r="E233" s="524">
        <v>2.5</v>
      </c>
      <c r="F233" s="525">
        <v>4</v>
      </c>
      <c r="G233" s="526">
        <v>36</v>
      </c>
      <c r="H233" s="536" t="s">
        <v>95</v>
      </c>
      <c r="I233" s="39">
        <v>0.08</v>
      </c>
      <c r="J233" s="39"/>
      <c r="K233" s="57">
        <v>0.12</v>
      </c>
      <c r="L233" s="39">
        <f t="shared" si="34"/>
        <v>12.415999999999999</v>
      </c>
      <c r="M233" s="39"/>
      <c r="N233" s="40">
        <f t="shared" si="35"/>
        <v>18.624</v>
      </c>
      <c r="O233" s="41">
        <f t="shared" si="36"/>
        <v>155.2</v>
      </c>
      <c r="P233" s="41">
        <f t="shared" si="37"/>
        <v>323.33333333333337</v>
      </c>
      <c r="Q233" s="876">
        <v>388</v>
      </c>
      <c r="S233" s="889"/>
    </row>
    <row r="234" spans="1:19" ht="17.25" customHeight="1">
      <c r="A234" s="115">
        <v>537811</v>
      </c>
      <c r="B234" s="537" t="s">
        <v>591</v>
      </c>
      <c r="C234" s="538">
        <v>4002381969811</v>
      </c>
      <c r="D234" s="539" t="s">
        <v>92</v>
      </c>
      <c r="E234" s="378">
        <v>0.75</v>
      </c>
      <c r="F234" s="497">
        <v>6</v>
      </c>
      <c r="G234" s="498">
        <v>84</v>
      </c>
      <c r="H234" s="377" t="s">
        <v>93</v>
      </c>
      <c r="I234" s="75">
        <v>0.08</v>
      </c>
      <c r="J234" s="75" t="s">
        <v>34</v>
      </c>
      <c r="K234" s="88">
        <v>0.12</v>
      </c>
      <c r="L234" s="75">
        <f t="shared" si="34"/>
        <v>15.68</v>
      </c>
      <c r="M234" s="75" t="s">
        <v>34</v>
      </c>
      <c r="N234" s="76">
        <f t="shared" si="35"/>
        <v>23.52</v>
      </c>
      <c r="O234" s="150">
        <f t="shared" si="36"/>
        <v>196</v>
      </c>
      <c r="P234" s="150">
        <f t="shared" si="37"/>
        <v>122.5</v>
      </c>
      <c r="Q234" s="879">
        <v>147</v>
      </c>
      <c r="S234" s="889"/>
    </row>
    <row r="235" spans="1:19" s="353" customFormat="1" ht="17.25" customHeight="1">
      <c r="A235" s="109">
        <v>537881</v>
      </c>
      <c r="B235" s="470" t="s">
        <v>592</v>
      </c>
      <c r="C235" s="514">
        <v>4002381971067</v>
      </c>
      <c r="D235" s="508" t="s">
        <v>92</v>
      </c>
      <c r="E235" s="509">
        <v>10</v>
      </c>
      <c r="F235" s="527">
        <v>1</v>
      </c>
      <c r="G235" s="528">
        <v>39</v>
      </c>
      <c r="H235" s="511" t="s">
        <v>97</v>
      </c>
      <c r="I235" s="10">
        <v>0.08</v>
      </c>
      <c r="J235" s="10" t="s">
        <v>34</v>
      </c>
      <c r="K235" s="93">
        <v>0.12</v>
      </c>
      <c r="L235" s="10">
        <f t="shared" si="34"/>
        <v>11.672</v>
      </c>
      <c r="M235" s="10" t="s">
        <v>34</v>
      </c>
      <c r="N235" s="19">
        <f t="shared" si="35"/>
        <v>17.508</v>
      </c>
      <c r="O235" s="149">
        <f t="shared" si="36"/>
        <v>145.9</v>
      </c>
      <c r="P235" s="149">
        <f t="shared" si="37"/>
        <v>1215.8333333333335</v>
      </c>
      <c r="Q235" s="875">
        <v>1459</v>
      </c>
      <c r="S235" s="889"/>
    </row>
    <row r="236" spans="1:19" ht="17.25" customHeight="1">
      <c r="A236" s="112">
        <v>537814</v>
      </c>
      <c r="B236" s="521" t="s">
        <v>593</v>
      </c>
      <c r="C236" s="522">
        <v>4002381969842</v>
      </c>
      <c r="D236" s="523" t="s">
        <v>92</v>
      </c>
      <c r="E236" s="524">
        <v>2.5</v>
      </c>
      <c r="F236" s="525">
        <v>4</v>
      </c>
      <c r="G236" s="526">
        <v>36</v>
      </c>
      <c r="H236" s="536" t="s">
        <v>95</v>
      </c>
      <c r="I236" s="39">
        <v>0.08</v>
      </c>
      <c r="J236" s="39"/>
      <c r="K236" s="57">
        <v>0.12</v>
      </c>
      <c r="L236" s="39">
        <f t="shared" si="34"/>
        <v>12.415999999999999</v>
      </c>
      <c r="M236" s="39"/>
      <c r="N236" s="40">
        <f t="shared" si="35"/>
        <v>18.624</v>
      </c>
      <c r="O236" s="41">
        <f t="shared" si="36"/>
        <v>155.2</v>
      </c>
      <c r="P236" s="41">
        <f t="shared" si="37"/>
        <v>323.33333333333337</v>
      </c>
      <c r="Q236" s="876">
        <v>388</v>
      </c>
      <c r="S236" s="889"/>
    </row>
    <row r="237" spans="1:19" ht="17.25" customHeight="1">
      <c r="A237" s="115">
        <v>537815</v>
      </c>
      <c r="B237" s="537" t="s">
        <v>594</v>
      </c>
      <c r="C237" s="538">
        <v>4002381969859</v>
      </c>
      <c r="D237" s="539" t="s">
        <v>92</v>
      </c>
      <c r="E237" s="378">
        <v>0.75</v>
      </c>
      <c r="F237" s="497">
        <v>6</v>
      </c>
      <c r="G237" s="498">
        <v>84</v>
      </c>
      <c r="H237" s="377" t="s">
        <v>93</v>
      </c>
      <c r="I237" s="75">
        <v>0.08</v>
      </c>
      <c r="J237" s="75" t="s">
        <v>34</v>
      </c>
      <c r="K237" s="88">
        <v>0.12</v>
      </c>
      <c r="L237" s="75">
        <f t="shared" si="34"/>
        <v>15.68</v>
      </c>
      <c r="M237" s="75" t="s">
        <v>34</v>
      </c>
      <c r="N237" s="76">
        <f t="shared" si="35"/>
        <v>23.52</v>
      </c>
      <c r="O237" s="150">
        <f t="shared" si="36"/>
        <v>196</v>
      </c>
      <c r="P237" s="150">
        <f t="shared" si="37"/>
        <v>122.5</v>
      </c>
      <c r="Q237" s="879">
        <v>147</v>
      </c>
      <c r="S237" s="889"/>
    </row>
    <row r="238" spans="1:19" ht="17.25" customHeight="1">
      <c r="A238" s="109">
        <v>537882</v>
      </c>
      <c r="B238" s="470" t="s">
        <v>595</v>
      </c>
      <c r="C238" s="514">
        <v>4002381971074</v>
      </c>
      <c r="D238" s="508" t="s">
        <v>92</v>
      </c>
      <c r="E238" s="509">
        <v>10</v>
      </c>
      <c r="F238" s="527">
        <v>1</v>
      </c>
      <c r="G238" s="528">
        <v>39</v>
      </c>
      <c r="H238" s="511" t="s">
        <v>97</v>
      </c>
      <c r="I238" s="10">
        <v>0.08</v>
      </c>
      <c r="J238" s="10" t="s">
        <v>34</v>
      </c>
      <c r="K238" s="93">
        <v>0.12</v>
      </c>
      <c r="L238" s="10">
        <f t="shared" si="34"/>
        <v>11.672</v>
      </c>
      <c r="M238" s="10" t="s">
        <v>34</v>
      </c>
      <c r="N238" s="19">
        <f t="shared" si="35"/>
        <v>17.508</v>
      </c>
      <c r="O238" s="149">
        <f t="shared" si="36"/>
        <v>145.9</v>
      </c>
      <c r="P238" s="149">
        <f t="shared" si="37"/>
        <v>1215.8333333333335</v>
      </c>
      <c r="Q238" s="875">
        <v>1459</v>
      </c>
      <c r="S238" s="889"/>
    </row>
    <row r="239" spans="1:19" ht="17.25" customHeight="1">
      <c r="A239" s="112">
        <v>537818</v>
      </c>
      <c r="B239" s="521" t="s">
        <v>596</v>
      </c>
      <c r="C239" s="522">
        <v>4002381969880</v>
      </c>
      <c r="D239" s="523" t="s">
        <v>92</v>
      </c>
      <c r="E239" s="524">
        <v>2.5</v>
      </c>
      <c r="F239" s="525">
        <v>4</v>
      </c>
      <c r="G239" s="526">
        <v>36</v>
      </c>
      <c r="H239" s="536" t="s">
        <v>96</v>
      </c>
      <c r="I239" s="39">
        <v>0.08</v>
      </c>
      <c r="J239" s="39"/>
      <c r="K239" s="57">
        <v>0.12</v>
      </c>
      <c r="L239" s="39">
        <f t="shared" si="34"/>
        <v>12.415999999999999</v>
      </c>
      <c r="M239" s="39"/>
      <c r="N239" s="40">
        <f t="shared" si="35"/>
        <v>18.624</v>
      </c>
      <c r="O239" s="41">
        <f t="shared" si="36"/>
        <v>155.2</v>
      </c>
      <c r="P239" s="41">
        <f t="shared" si="37"/>
        <v>323.33333333333337</v>
      </c>
      <c r="Q239" s="876">
        <v>388</v>
      </c>
      <c r="S239" s="889"/>
    </row>
    <row r="240" spans="1:19" s="353" customFormat="1" ht="17.25" customHeight="1">
      <c r="A240" s="115">
        <v>537819</v>
      </c>
      <c r="B240" s="537" t="s">
        <v>597</v>
      </c>
      <c r="C240" s="538">
        <v>4002381969897</v>
      </c>
      <c r="D240" s="539" t="s">
        <v>92</v>
      </c>
      <c r="E240" s="378">
        <v>0.75</v>
      </c>
      <c r="F240" s="497">
        <v>6</v>
      </c>
      <c r="G240" s="498">
        <v>84</v>
      </c>
      <c r="H240" s="377" t="s">
        <v>93</v>
      </c>
      <c r="I240" s="75">
        <v>0.08</v>
      </c>
      <c r="J240" s="75" t="s">
        <v>34</v>
      </c>
      <c r="K240" s="88">
        <v>0.12</v>
      </c>
      <c r="L240" s="75">
        <f t="shared" si="34"/>
        <v>15.68</v>
      </c>
      <c r="M240" s="75" t="s">
        <v>34</v>
      </c>
      <c r="N240" s="76">
        <f t="shared" si="35"/>
        <v>23.52</v>
      </c>
      <c r="O240" s="150">
        <f t="shared" si="36"/>
        <v>196</v>
      </c>
      <c r="P240" s="150">
        <f t="shared" si="37"/>
        <v>122.5</v>
      </c>
      <c r="Q240" s="879">
        <v>147</v>
      </c>
      <c r="S240" s="889"/>
    </row>
    <row r="241" spans="1:19" ht="17.25" customHeight="1">
      <c r="A241" s="109">
        <v>537883</v>
      </c>
      <c r="B241" s="470" t="s">
        <v>598</v>
      </c>
      <c r="C241" s="514">
        <v>4002381971081</v>
      </c>
      <c r="D241" s="508" t="s">
        <v>92</v>
      </c>
      <c r="E241" s="509">
        <v>10</v>
      </c>
      <c r="F241" s="527">
        <v>1</v>
      </c>
      <c r="G241" s="528">
        <v>39</v>
      </c>
      <c r="H241" s="511" t="s">
        <v>97</v>
      </c>
      <c r="I241" s="10">
        <v>0.08</v>
      </c>
      <c r="J241" s="10" t="s">
        <v>34</v>
      </c>
      <c r="K241" s="93">
        <v>0.12</v>
      </c>
      <c r="L241" s="10">
        <f t="shared" si="34"/>
        <v>11.672</v>
      </c>
      <c r="M241" s="10" t="s">
        <v>34</v>
      </c>
      <c r="N241" s="19">
        <f t="shared" si="35"/>
        <v>17.508</v>
      </c>
      <c r="O241" s="149">
        <f t="shared" si="36"/>
        <v>145.9</v>
      </c>
      <c r="P241" s="149">
        <f t="shared" si="37"/>
        <v>1215.8333333333335</v>
      </c>
      <c r="Q241" s="875">
        <v>1459</v>
      </c>
      <c r="S241" s="889"/>
    </row>
    <row r="242" spans="1:19" ht="17.25" customHeight="1">
      <c r="A242" s="112">
        <v>537822</v>
      </c>
      <c r="B242" s="521" t="s">
        <v>599</v>
      </c>
      <c r="C242" s="522">
        <v>4002381969927</v>
      </c>
      <c r="D242" s="523" t="s">
        <v>92</v>
      </c>
      <c r="E242" s="524">
        <v>2.5</v>
      </c>
      <c r="F242" s="525">
        <v>4</v>
      </c>
      <c r="G242" s="526">
        <v>36</v>
      </c>
      <c r="H242" s="536" t="s">
        <v>95</v>
      </c>
      <c r="I242" s="39">
        <v>0.08</v>
      </c>
      <c r="J242" s="39"/>
      <c r="K242" s="57">
        <v>0.12</v>
      </c>
      <c r="L242" s="39">
        <f t="shared" si="34"/>
        <v>12.415999999999999</v>
      </c>
      <c r="M242" s="39"/>
      <c r="N242" s="40">
        <f t="shared" si="35"/>
        <v>18.624</v>
      </c>
      <c r="O242" s="41">
        <f t="shared" si="36"/>
        <v>155.2</v>
      </c>
      <c r="P242" s="41">
        <f t="shared" si="37"/>
        <v>323.33333333333337</v>
      </c>
      <c r="Q242" s="876">
        <v>388</v>
      </c>
      <c r="S242" s="889"/>
    </row>
    <row r="243" spans="1:19" ht="17.25" customHeight="1">
      <c r="A243" s="115">
        <v>537823</v>
      </c>
      <c r="B243" s="537" t="s">
        <v>600</v>
      </c>
      <c r="C243" s="538">
        <v>4002381969934</v>
      </c>
      <c r="D243" s="539" t="s">
        <v>92</v>
      </c>
      <c r="E243" s="378">
        <v>0.75</v>
      </c>
      <c r="F243" s="497">
        <v>6</v>
      </c>
      <c r="G243" s="498">
        <v>84</v>
      </c>
      <c r="H243" s="377" t="s">
        <v>93</v>
      </c>
      <c r="I243" s="75">
        <v>0.08</v>
      </c>
      <c r="J243" s="75" t="s">
        <v>34</v>
      </c>
      <c r="K243" s="88">
        <v>0.12</v>
      </c>
      <c r="L243" s="75">
        <f t="shared" si="34"/>
        <v>15.68</v>
      </c>
      <c r="M243" s="75" t="s">
        <v>34</v>
      </c>
      <c r="N243" s="76">
        <f t="shared" si="35"/>
        <v>23.52</v>
      </c>
      <c r="O243" s="150">
        <f t="shared" si="36"/>
        <v>196</v>
      </c>
      <c r="P243" s="150">
        <f t="shared" si="37"/>
        <v>122.5</v>
      </c>
      <c r="Q243" s="879">
        <v>147</v>
      </c>
      <c r="S243" s="889"/>
    </row>
    <row r="244" spans="1:19" ht="17.25" customHeight="1">
      <c r="A244" s="109">
        <v>537884</v>
      </c>
      <c r="B244" s="470" t="s">
        <v>601</v>
      </c>
      <c r="C244" s="514">
        <v>4002381971098</v>
      </c>
      <c r="D244" s="508" t="s">
        <v>92</v>
      </c>
      <c r="E244" s="509">
        <v>10</v>
      </c>
      <c r="F244" s="527">
        <v>1</v>
      </c>
      <c r="G244" s="528">
        <v>39</v>
      </c>
      <c r="H244" s="511" t="s">
        <v>97</v>
      </c>
      <c r="I244" s="10">
        <v>0.08</v>
      </c>
      <c r="J244" s="10" t="s">
        <v>34</v>
      </c>
      <c r="K244" s="93">
        <v>0.12</v>
      </c>
      <c r="L244" s="10">
        <f t="shared" si="34"/>
        <v>11.672</v>
      </c>
      <c r="M244" s="10" t="s">
        <v>34</v>
      </c>
      <c r="N244" s="19">
        <f t="shared" si="35"/>
        <v>17.508</v>
      </c>
      <c r="O244" s="149">
        <f t="shared" si="36"/>
        <v>145.9</v>
      </c>
      <c r="P244" s="149">
        <f t="shared" si="37"/>
        <v>1215.8333333333335</v>
      </c>
      <c r="Q244" s="875">
        <v>1459</v>
      </c>
      <c r="S244" s="889"/>
    </row>
    <row r="245" spans="1:19" s="353" customFormat="1" ht="17.25" customHeight="1">
      <c r="A245" s="112">
        <v>537826</v>
      </c>
      <c r="B245" s="521" t="s">
        <v>602</v>
      </c>
      <c r="C245" s="522">
        <v>4002381969965</v>
      </c>
      <c r="D245" s="523" t="s">
        <v>92</v>
      </c>
      <c r="E245" s="524">
        <v>2.5</v>
      </c>
      <c r="F245" s="525">
        <v>4</v>
      </c>
      <c r="G245" s="526">
        <v>36</v>
      </c>
      <c r="H245" s="536" t="s">
        <v>95</v>
      </c>
      <c r="I245" s="39">
        <v>0.08</v>
      </c>
      <c r="J245" s="39"/>
      <c r="K245" s="57">
        <v>0.12</v>
      </c>
      <c r="L245" s="39">
        <f t="shared" si="34"/>
        <v>12.415999999999999</v>
      </c>
      <c r="M245" s="39"/>
      <c r="N245" s="40">
        <f t="shared" si="35"/>
        <v>18.624</v>
      </c>
      <c r="O245" s="41">
        <f t="shared" si="36"/>
        <v>155.2</v>
      </c>
      <c r="P245" s="41">
        <f t="shared" si="37"/>
        <v>323.33333333333337</v>
      </c>
      <c r="Q245" s="876">
        <v>388</v>
      </c>
      <c r="S245" s="889"/>
    </row>
    <row r="246" spans="1:19" ht="17.25" customHeight="1">
      <c r="A246" s="115">
        <v>537827</v>
      </c>
      <c r="B246" s="537" t="s">
        <v>603</v>
      </c>
      <c r="C246" s="538">
        <v>4002381969972</v>
      </c>
      <c r="D246" s="539" t="s">
        <v>92</v>
      </c>
      <c r="E246" s="378">
        <v>0.75</v>
      </c>
      <c r="F246" s="497">
        <v>6</v>
      </c>
      <c r="G246" s="498">
        <v>84</v>
      </c>
      <c r="H246" s="377" t="s">
        <v>93</v>
      </c>
      <c r="I246" s="75">
        <v>0.08</v>
      </c>
      <c r="J246" s="75" t="s">
        <v>34</v>
      </c>
      <c r="K246" s="88">
        <v>0.12</v>
      </c>
      <c r="L246" s="75">
        <f t="shared" si="34"/>
        <v>15.68</v>
      </c>
      <c r="M246" s="75" t="s">
        <v>34</v>
      </c>
      <c r="N246" s="76">
        <f t="shared" si="35"/>
        <v>23.52</v>
      </c>
      <c r="O246" s="150">
        <f t="shared" si="36"/>
        <v>196</v>
      </c>
      <c r="P246" s="150">
        <f t="shared" si="37"/>
        <v>122.5</v>
      </c>
      <c r="Q246" s="879">
        <v>147</v>
      </c>
      <c r="S246" s="889"/>
    </row>
    <row r="247" spans="1:19" ht="17.25" customHeight="1">
      <c r="A247" s="109">
        <v>537885</v>
      </c>
      <c r="B247" s="470" t="s">
        <v>604</v>
      </c>
      <c r="C247" s="514">
        <v>4002381971104</v>
      </c>
      <c r="D247" s="508" t="s">
        <v>92</v>
      </c>
      <c r="E247" s="509">
        <v>10</v>
      </c>
      <c r="F247" s="527">
        <v>1</v>
      </c>
      <c r="G247" s="528">
        <v>39</v>
      </c>
      <c r="H247" s="511" t="s">
        <v>97</v>
      </c>
      <c r="I247" s="10">
        <v>0.08</v>
      </c>
      <c r="J247" s="10" t="s">
        <v>34</v>
      </c>
      <c r="K247" s="93">
        <v>0.12</v>
      </c>
      <c r="L247" s="10">
        <f t="shared" si="34"/>
        <v>11.672</v>
      </c>
      <c r="M247" s="10" t="s">
        <v>34</v>
      </c>
      <c r="N247" s="19">
        <f t="shared" si="35"/>
        <v>17.508</v>
      </c>
      <c r="O247" s="149">
        <f t="shared" si="36"/>
        <v>145.9</v>
      </c>
      <c r="P247" s="149">
        <f t="shared" si="37"/>
        <v>1215.8333333333335</v>
      </c>
      <c r="Q247" s="875">
        <v>1459</v>
      </c>
      <c r="S247" s="889"/>
    </row>
    <row r="248" spans="1:19" ht="17.25" customHeight="1">
      <c r="A248" s="112">
        <v>537830</v>
      </c>
      <c r="B248" s="521" t="s">
        <v>605</v>
      </c>
      <c r="C248" s="522">
        <v>4002381970008</v>
      </c>
      <c r="D248" s="523" t="s">
        <v>92</v>
      </c>
      <c r="E248" s="524">
        <v>2.5</v>
      </c>
      <c r="F248" s="525">
        <v>4</v>
      </c>
      <c r="G248" s="526">
        <v>36</v>
      </c>
      <c r="H248" s="536" t="s">
        <v>96</v>
      </c>
      <c r="I248" s="39">
        <v>0.08</v>
      </c>
      <c r="J248" s="39"/>
      <c r="K248" s="57">
        <v>0.12</v>
      </c>
      <c r="L248" s="39">
        <f t="shared" si="34"/>
        <v>12.415999999999999</v>
      </c>
      <c r="M248" s="39"/>
      <c r="N248" s="40">
        <f t="shared" si="35"/>
        <v>18.624</v>
      </c>
      <c r="O248" s="41">
        <f t="shared" si="36"/>
        <v>155.2</v>
      </c>
      <c r="P248" s="41">
        <f t="shared" si="37"/>
        <v>323.33333333333337</v>
      </c>
      <c r="Q248" s="876">
        <v>388</v>
      </c>
      <c r="S248" s="889"/>
    </row>
    <row r="249" spans="1:19" s="353" customFormat="1" ht="17.25" customHeight="1">
      <c r="A249" s="115">
        <v>537831</v>
      </c>
      <c r="B249" s="537" t="s">
        <v>606</v>
      </c>
      <c r="C249" s="538">
        <v>4002381970015</v>
      </c>
      <c r="D249" s="539" t="s">
        <v>92</v>
      </c>
      <c r="E249" s="378">
        <v>0.75</v>
      </c>
      <c r="F249" s="497">
        <v>6</v>
      </c>
      <c r="G249" s="498">
        <v>84</v>
      </c>
      <c r="H249" s="377" t="s">
        <v>97</v>
      </c>
      <c r="I249" s="75">
        <v>0.08</v>
      </c>
      <c r="J249" s="75" t="s">
        <v>34</v>
      </c>
      <c r="K249" s="88">
        <v>0.12</v>
      </c>
      <c r="L249" s="75">
        <f t="shared" si="34"/>
        <v>15.68</v>
      </c>
      <c r="M249" s="75" t="s">
        <v>34</v>
      </c>
      <c r="N249" s="76">
        <f t="shared" si="35"/>
        <v>23.52</v>
      </c>
      <c r="O249" s="150">
        <f t="shared" si="36"/>
        <v>196</v>
      </c>
      <c r="P249" s="150">
        <f t="shared" si="37"/>
        <v>122.5</v>
      </c>
      <c r="Q249" s="879">
        <v>147</v>
      </c>
      <c r="S249" s="889"/>
    </row>
    <row r="250" spans="1:19" ht="17.25" customHeight="1">
      <c r="A250" s="109">
        <v>537888</v>
      </c>
      <c r="B250" s="470" t="s">
        <v>607</v>
      </c>
      <c r="C250" s="514">
        <v>4002381971135</v>
      </c>
      <c r="D250" s="508" t="s">
        <v>92</v>
      </c>
      <c r="E250" s="509">
        <v>10</v>
      </c>
      <c r="F250" s="527">
        <v>1</v>
      </c>
      <c r="G250" s="528">
        <v>39</v>
      </c>
      <c r="H250" s="511" t="s">
        <v>97</v>
      </c>
      <c r="I250" s="10">
        <v>0.08</v>
      </c>
      <c r="J250" s="10" t="s">
        <v>34</v>
      </c>
      <c r="K250" s="93">
        <v>0.12</v>
      </c>
      <c r="L250" s="10">
        <f>O250*I250</f>
        <v>11.672</v>
      </c>
      <c r="M250" s="10" t="s">
        <v>34</v>
      </c>
      <c r="N250" s="19">
        <f>O250*K250</f>
        <v>17.508</v>
      </c>
      <c r="O250" s="149">
        <f>Q250/E250</f>
        <v>145.9</v>
      </c>
      <c r="P250" s="149">
        <f>Q250/1.2</f>
        <v>1215.8333333333335</v>
      </c>
      <c r="Q250" s="875">
        <v>1459</v>
      </c>
      <c r="S250" s="889"/>
    </row>
    <row r="251" spans="1:19" ht="17.25" customHeight="1">
      <c r="A251" s="112">
        <v>537838</v>
      </c>
      <c r="B251" s="521" t="s">
        <v>608</v>
      </c>
      <c r="C251" s="522">
        <v>4002381970084</v>
      </c>
      <c r="D251" s="523" t="s">
        <v>92</v>
      </c>
      <c r="E251" s="524">
        <v>2.5</v>
      </c>
      <c r="F251" s="525">
        <v>4</v>
      </c>
      <c r="G251" s="526">
        <v>36</v>
      </c>
      <c r="H251" s="536" t="s">
        <v>95</v>
      </c>
      <c r="I251" s="39">
        <v>0.08</v>
      </c>
      <c r="J251" s="39"/>
      <c r="K251" s="57">
        <v>0.12</v>
      </c>
      <c r="L251" s="39">
        <f>O251*I251</f>
        <v>12.415999999999999</v>
      </c>
      <c r="M251" s="39"/>
      <c r="N251" s="40">
        <f>O251*K251</f>
        <v>18.624</v>
      </c>
      <c r="O251" s="41">
        <f>Q251/E251</f>
        <v>155.2</v>
      </c>
      <c r="P251" s="41">
        <f>Q251/1.2</f>
        <v>323.33333333333337</v>
      </c>
      <c r="Q251" s="876">
        <v>388</v>
      </c>
      <c r="S251" s="889"/>
    </row>
    <row r="252" spans="1:19" ht="17.25" customHeight="1">
      <c r="A252" s="115">
        <v>537839</v>
      </c>
      <c r="B252" s="537" t="s">
        <v>609</v>
      </c>
      <c r="C252" s="538">
        <v>4002381970091</v>
      </c>
      <c r="D252" s="539" t="s">
        <v>92</v>
      </c>
      <c r="E252" s="378">
        <v>0.75</v>
      </c>
      <c r="F252" s="497">
        <v>6</v>
      </c>
      <c r="G252" s="498">
        <v>84</v>
      </c>
      <c r="H252" s="377" t="s">
        <v>95</v>
      </c>
      <c r="I252" s="75">
        <v>0.08</v>
      </c>
      <c r="J252" s="75" t="s">
        <v>34</v>
      </c>
      <c r="K252" s="88">
        <v>0.12</v>
      </c>
      <c r="L252" s="75">
        <f t="shared" si="34"/>
        <v>15.68</v>
      </c>
      <c r="M252" s="75" t="s">
        <v>34</v>
      </c>
      <c r="N252" s="76">
        <f t="shared" si="35"/>
        <v>23.52</v>
      </c>
      <c r="O252" s="150">
        <f t="shared" si="36"/>
        <v>196</v>
      </c>
      <c r="P252" s="150">
        <f t="shared" si="37"/>
        <v>122.5</v>
      </c>
      <c r="Q252" s="879">
        <v>147</v>
      </c>
      <c r="S252" s="889"/>
    </row>
    <row r="253" spans="1:19" ht="17.25" customHeight="1">
      <c r="A253" s="109">
        <v>537889</v>
      </c>
      <c r="B253" s="470" t="s">
        <v>610</v>
      </c>
      <c r="C253" s="514">
        <v>4002381971142</v>
      </c>
      <c r="D253" s="508" t="s">
        <v>92</v>
      </c>
      <c r="E253" s="509">
        <v>10</v>
      </c>
      <c r="F253" s="527">
        <v>1</v>
      </c>
      <c r="G253" s="528">
        <v>39</v>
      </c>
      <c r="H253" s="511" t="s">
        <v>97</v>
      </c>
      <c r="I253" s="10">
        <v>0.08</v>
      </c>
      <c r="J253" s="10" t="s">
        <v>34</v>
      </c>
      <c r="K253" s="93">
        <v>0.12</v>
      </c>
      <c r="L253" s="10">
        <f>O253*I253</f>
        <v>11.672</v>
      </c>
      <c r="M253" s="10" t="s">
        <v>34</v>
      </c>
      <c r="N253" s="19">
        <f>O253*K253</f>
        <v>17.508</v>
      </c>
      <c r="O253" s="149">
        <f>Q253/E253</f>
        <v>145.9</v>
      </c>
      <c r="P253" s="149">
        <f>Q253/1.2</f>
        <v>1215.8333333333335</v>
      </c>
      <c r="Q253" s="875">
        <v>1459</v>
      </c>
      <c r="S253" s="889"/>
    </row>
    <row r="254" spans="1:19" ht="17.25" customHeight="1">
      <c r="A254" s="112">
        <v>537834</v>
      </c>
      <c r="B254" s="521" t="s">
        <v>611</v>
      </c>
      <c r="C254" s="522">
        <v>4002381970046</v>
      </c>
      <c r="D254" s="523" t="s">
        <v>92</v>
      </c>
      <c r="E254" s="524">
        <v>2.5</v>
      </c>
      <c r="F254" s="525">
        <v>4</v>
      </c>
      <c r="G254" s="526">
        <v>36</v>
      </c>
      <c r="H254" s="536" t="s">
        <v>95</v>
      </c>
      <c r="I254" s="39">
        <v>0.08</v>
      </c>
      <c r="J254" s="39"/>
      <c r="K254" s="57">
        <v>0.12</v>
      </c>
      <c r="L254" s="39">
        <f>O254*I254</f>
        <v>12.415999999999999</v>
      </c>
      <c r="M254" s="39" t="s">
        <v>34</v>
      </c>
      <c r="N254" s="40">
        <f>O254*K254</f>
        <v>18.624</v>
      </c>
      <c r="O254" s="41">
        <f>Q254/E254</f>
        <v>155.2</v>
      </c>
      <c r="P254" s="41">
        <f>Q254/1.2</f>
        <v>323.33333333333337</v>
      </c>
      <c r="Q254" s="876">
        <v>388</v>
      </c>
      <c r="S254" s="889"/>
    </row>
    <row r="255" spans="1:19" ht="17.25" customHeight="1">
      <c r="A255" s="115">
        <v>537835</v>
      </c>
      <c r="B255" s="537" t="s">
        <v>612</v>
      </c>
      <c r="C255" s="538">
        <v>4002381970053</v>
      </c>
      <c r="D255" s="539" t="s">
        <v>92</v>
      </c>
      <c r="E255" s="378">
        <v>0.75</v>
      </c>
      <c r="F255" s="497">
        <v>6</v>
      </c>
      <c r="G255" s="498">
        <v>84</v>
      </c>
      <c r="H255" s="377" t="s">
        <v>95</v>
      </c>
      <c r="I255" s="75">
        <v>0.08</v>
      </c>
      <c r="J255" s="75" t="s">
        <v>34</v>
      </c>
      <c r="K255" s="88">
        <v>0.12</v>
      </c>
      <c r="L255" s="75">
        <f t="shared" si="34"/>
        <v>15.68</v>
      </c>
      <c r="M255" s="75" t="s">
        <v>34</v>
      </c>
      <c r="N255" s="76">
        <f t="shared" si="35"/>
        <v>23.52</v>
      </c>
      <c r="O255" s="150">
        <f t="shared" si="36"/>
        <v>196</v>
      </c>
      <c r="P255" s="150">
        <f t="shared" si="37"/>
        <v>122.5</v>
      </c>
      <c r="Q255" s="879">
        <v>147</v>
      </c>
      <c r="S255" s="889"/>
    </row>
    <row r="256" spans="1:19" ht="17.25" customHeight="1">
      <c r="A256" s="109">
        <v>537887</v>
      </c>
      <c r="B256" s="470" t="s">
        <v>613</v>
      </c>
      <c r="C256" s="514">
        <v>4002381971128</v>
      </c>
      <c r="D256" s="508" t="s">
        <v>92</v>
      </c>
      <c r="E256" s="509">
        <v>10</v>
      </c>
      <c r="F256" s="527">
        <v>1</v>
      </c>
      <c r="G256" s="528">
        <v>39</v>
      </c>
      <c r="H256" s="511" t="s">
        <v>97</v>
      </c>
      <c r="I256" s="10">
        <v>0.08</v>
      </c>
      <c r="J256" s="10" t="s">
        <v>34</v>
      </c>
      <c r="K256" s="93">
        <v>0.12</v>
      </c>
      <c r="L256" s="10">
        <f>O256*I256</f>
        <v>11.672</v>
      </c>
      <c r="M256" s="10" t="s">
        <v>34</v>
      </c>
      <c r="N256" s="19">
        <f>O256*K256</f>
        <v>17.508</v>
      </c>
      <c r="O256" s="149">
        <f>Q256/E256</f>
        <v>145.9</v>
      </c>
      <c r="P256" s="149">
        <f>Q256/1.2</f>
        <v>1215.8333333333335</v>
      </c>
      <c r="Q256" s="875">
        <v>1459</v>
      </c>
      <c r="S256" s="889"/>
    </row>
    <row r="257" spans="1:19" ht="17.25" customHeight="1">
      <c r="A257" s="112">
        <v>537842</v>
      </c>
      <c r="B257" s="521" t="s">
        <v>614</v>
      </c>
      <c r="C257" s="522">
        <v>4002381970121</v>
      </c>
      <c r="D257" s="523" t="s">
        <v>92</v>
      </c>
      <c r="E257" s="524">
        <v>2.5</v>
      </c>
      <c r="F257" s="525">
        <v>4</v>
      </c>
      <c r="G257" s="526">
        <v>36</v>
      </c>
      <c r="H257" s="536" t="s">
        <v>95</v>
      </c>
      <c r="I257" s="39">
        <v>0.08</v>
      </c>
      <c r="J257" s="39"/>
      <c r="K257" s="57">
        <v>0.12</v>
      </c>
      <c r="L257" s="39">
        <f>O257*I257</f>
        <v>12.415999999999999</v>
      </c>
      <c r="M257" s="39"/>
      <c r="N257" s="40">
        <f>O257*K257</f>
        <v>18.624</v>
      </c>
      <c r="O257" s="41">
        <f>Q257/E257</f>
        <v>155.2</v>
      </c>
      <c r="P257" s="41">
        <f>Q257/1.2</f>
        <v>323.33333333333337</v>
      </c>
      <c r="Q257" s="876">
        <v>388</v>
      </c>
      <c r="S257" s="889"/>
    </row>
    <row r="258" spans="1:19" ht="17.25" customHeight="1">
      <c r="A258" s="115">
        <v>537843</v>
      </c>
      <c r="B258" s="537" t="s">
        <v>615</v>
      </c>
      <c r="C258" s="538">
        <v>4002381970138</v>
      </c>
      <c r="D258" s="539" t="s">
        <v>92</v>
      </c>
      <c r="E258" s="378">
        <v>0.75</v>
      </c>
      <c r="F258" s="497">
        <v>6</v>
      </c>
      <c r="G258" s="498">
        <v>84</v>
      </c>
      <c r="H258" s="377" t="s">
        <v>95</v>
      </c>
      <c r="I258" s="75">
        <v>0.08</v>
      </c>
      <c r="J258" s="75" t="s">
        <v>34</v>
      </c>
      <c r="K258" s="88">
        <v>0.12</v>
      </c>
      <c r="L258" s="75">
        <f t="shared" si="34"/>
        <v>15.68</v>
      </c>
      <c r="M258" s="75" t="s">
        <v>34</v>
      </c>
      <c r="N258" s="76">
        <f t="shared" si="35"/>
        <v>23.52</v>
      </c>
      <c r="O258" s="150">
        <f t="shared" si="36"/>
        <v>196</v>
      </c>
      <c r="P258" s="150">
        <f t="shared" si="37"/>
        <v>122.5</v>
      </c>
      <c r="Q258" s="879">
        <v>147</v>
      </c>
      <c r="S258" s="889"/>
    </row>
    <row r="259" spans="1:19" ht="17.25" customHeight="1">
      <c r="A259" s="109">
        <v>537886</v>
      </c>
      <c r="B259" s="470" t="s">
        <v>616</v>
      </c>
      <c r="C259" s="514">
        <v>4002381971111</v>
      </c>
      <c r="D259" s="508" t="s">
        <v>92</v>
      </c>
      <c r="E259" s="509">
        <v>10</v>
      </c>
      <c r="F259" s="527">
        <v>1</v>
      </c>
      <c r="G259" s="528">
        <v>39</v>
      </c>
      <c r="H259" s="511" t="s">
        <v>97</v>
      </c>
      <c r="I259" s="10">
        <v>0.08</v>
      </c>
      <c r="J259" s="10" t="s">
        <v>34</v>
      </c>
      <c r="K259" s="93">
        <v>0.12</v>
      </c>
      <c r="L259" s="10">
        <f>O259*I259</f>
        <v>11.672</v>
      </c>
      <c r="M259" s="10" t="s">
        <v>34</v>
      </c>
      <c r="N259" s="19">
        <f>O259*K259</f>
        <v>17.508</v>
      </c>
      <c r="O259" s="149">
        <f>Q259/E259</f>
        <v>145.9</v>
      </c>
      <c r="P259" s="19">
        <f>Q259/1.2</f>
        <v>1215.8333333333335</v>
      </c>
      <c r="Q259" s="875">
        <v>1459</v>
      </c>
      <c r="S259" s="889"/>
    </row>
    <row r="260" spans="1:19" ht="17.25" customHeight="1">
      <c r="A260" s="112">
        <v>537806</v>
      </c>
      <c r="B260" s="521" t="s">
        <v>617</v>
      </c>
      <c r="C260" s="522">
        <v>4002381969767</v>
      </c>
      <c r="D260" s="524" t="s">
        <v>92</v>
      </c>
      <c r="E260" s="524">
        <v>2.5</v>
      </c>
      <c r="F260" s="525">
        <v>4</v>
      </c>
      <c r="G260" s="525">
        <v>36</v>
      </c>
      <c r="H260" s="536" t="s">
        <v>96</v>
      </c>
      <c r="I260" s="39">
        <v>0.08</v>
      </c>
      <c r="J260" s="39"/>
      <c r="K260" s="57">
        <v>0.12</v>
      </c>
      <c r="L260" s="39">
        <f>O260*I260</f>
        <v>12.415999999999999</v>
      </c>
      <c r="M260" s="39"/>
      <c r="N260" s="40">
        <f>O260*K260</f>
        <v>18.624</v>
      </c>
      <c r="O260" s="41">
        <f>Q260/E260</f>
        <v>155.2</v>
      </c>
      <c r="P260" s="40">
        <f>Q260/1.2</f>
        <v>323.33333333333337</v>
      </c>
      <c r="Q260" s="876">
        <v>388</v>
      </c>
      <c r="S260" s="889"/>
    </row>
    <row r="261" spans="1:19" ht="17.25" customHeight="1">
      <c r="A261" s="109">
        <v>537807</v>
      </c>
      <c r="B261" s="397" t="s">
        <v>618</v>
      </c>
      <c r="C261" s="461">
        <v>4002381969774</v>
      </c>
      <c r="D261" s="471" t="s">
        <v>92</v>
      </c>
      <c r="E261" s="371">
        <v>0.75</v>
      </c>
      <c r="F261" s="372">
        <v>6</v>
      </c>
      <c r="G261" s="373">
        <v>84</v>
      </c>
      <c r="H261" s="56" t="s">
        <v>97</v>
      </c>
      <c r="I261" s="10">
        <v>0.08</v>
      </c>
      <c r="J261" s="10" t="s">
        <v>34</v>
      </c>
      <c r="K261" s="58">
        <v>0.12</v>
      </c>
      <c r="L261" s="10">
        <f t="shared" si="34"/>
        <v>15.68</v>
      </c>
      <c r="M261" s="10" t="s">
        <v>34</v>
      </c>
      <c r="N261" s="19">
        <f t="shared" si="35"/>
        <v>23.52</v>
      </c>
      <c r="O261" s="148">
        <f t="shared" si="36"/>
        <v>196</v>
      </c>
      <c r="P261" s="148">
        <f t="shared" si="37"/>
        <v>122.5</v>
      </c>
      <c r="Q261" s="93">
        <v>147</v>
      </c>
      <c r="S261" s="889"/>
    </row>
    <row r="262" spans="1:19" ht="17.25" customHeight="1">
      <c r="A262" s="897" t="s">
        <v>619</v>
      </c>
      <c r="B262" s="898"/>
      <c r="C262" s="964"/>
      <c r="D262" s="898"/>
      <c r="E262" s="898"/>
      <c r="F262" s="898"/>
      <c r="G262" s="898"/>
      <c r="H262" s="898"/>
      <c r="I262" s="898"/>
      <c r="J262" s="898"/>
      <c r="K262" s="898"/>
      <c r="L262" s="898"/>
      <c r="M262" s="898"/>
      <c r="N262" s="898"/>
      <c r="O262" s="898"/>
      <c r="P262" s="898"/>
      <c r="Q262" s="899"/>
      <c r="S262" s="889"/>
    </row>
    <row r="263" spans="1:19" ht="17.25" customHeight="1">
      <c r="A263" s="356">
        <v>844163</v>
      </c>
      <c r="B263" s="412" t="s">
        <v>620</v>
      </c>
      <c r="C263" s="540">
        <v>4002381879769</v>
      </c>
      <c r="D263" s="405" t="s">
        <v>621</v>
      </c>
      <c r="E263" s="541">
        <v>400</v>
      </c>
      <c r="F263" s="541">
        <v>6</v>
      </c>
      <c r="G263" s="390">
        <v>232</v>
      </c>
      <c r="H263" s="363" t="s">
        <v>93</v>
      </c>
      <c r="I263" s="954">
        <v>330</v>
      </c>
      <c r="J263" s="955"/>
      <c r="K263" s="956"/>
      <c r="L263" s="903">
        <f>O263*I263</f>
        <v>52.800000000000004</v>
      </c>
      <c r="M263" s="901"/>
      <c r="N263" s="901"/>
      <c r="O263" s="364">
        <f>Q263/E263</f>
        <v>0.16</v>
      </c>
      <c r="P263" s="364">
        <f>Q263/1.2</f>
        <v>53.333333333333336</v>
      </c>
      <c r="Q263" s="366">
        <v>64</v>
      </c>
      <c r="S263" s="889"/>
    </row>
    <row r="264" spans="1:19" ht="17.25" customHeight="1">
      <c r="A264" s="192">
        <v>844176</v>
      </c>
      <c r="B264" s="417" t="s">
        <v>622</v>
      </c>
      <c r="C264" s="542">
        <v>4002381879899</v>
      </c>
      <c r="D264" s="462" t="s">
        <v>621</v>
      </c>
      <c r="E264" s="196">
        <v>400</v>
      </c>
      <c r="F264" s="196">
        <v>6</v>
      </c>
      <c r="G264" s="197">
        <v>232</v>
      </c>
      <c r="H264" s="198" t="s">
        <v>93</v>
      </c>
      <c r="I264" s="943">
        <v>330</v>
      </c>
      <c r="J264" s="944"/>
      <c r="K264" s="945"/>
      <c r="L264" s="911">
        <f aca="true" t="shared" si="38" ref="L264:L275">O264*I264</f>
        <v>52.800000000000004</v>
      </c>
      <c r="M264" s="909"/>
      <c r="N264" s="909"/>
      <c r="O264" s="199">
        <f aca="true" t="shared" si="39" ref="O264:O275">Q264/E264</f>
        <v>0.16</v>
      </c>
      <c r="P264" s="199">
        <f aca="true" t="shared" si="40" ref="P264:P275">Q264/1.2</f>
        <v>53.333333333333336</v>
      </c>
      <c r="Q264" s="370">
        <v>64</v>
      </c>
      <c r="S264" s="889"/>
    </row>
    <row r="265" spans="1:19" ht="17.25" customHeight="1">
      <c r="A265" s="192">
        <v>844177</v>
      </c>
      <c r="B265" s="417" t="s">
        <v>623</v>
      </c>
      <c r="C265" s="542">
        <v>4002381879905</v>
      </c>
      <c r="D265" s="462" t="s">
        <v>621</v>
      </c>
      <c r="E265" s="196">
        <v>400</v>
      </c>
      <c r="F265" s="196">
        <v>6</v>
      </c>
      <c r="G265" s="197">
        <v>232</v>
      </c>
      <c r="H265" s="198" t="s">
        <v>93</v>
      </c>
      <c r="I265" s="943">
        <v>330</v>
      </c>
      <c r="J265" s="944"/>
      <c r="K265" s="945"/>
      <c r="L265" s="911">
        <f t="shared" si="38"/>
        <v>52.800000000000004</v>
      </c>
      <c r="M265" s="909"/>
      <c r="N265" s="909"/>
      <c r="O265" s="199">
        <f t="shared" si="39"/>
        <v>0.16</v>
      </c>
      <c r="P265" s="199">
        <f t="shared" si="40"/>
        <v>53.333333333333336</v>
      </c>
      <c r="Q265" s="370">
        <v>64</v>
      </c>
      <c r="S265" s="889"/>
    </row>
    <row r="266" spans="1:19" ht="17.25" customHeight="1">
      <c r="A266" s="208">
        <v>844178</v>
      </c>
      <c r="B266" s="448" t="s">
        <v>624</v>
      </c>
      <c r="C266" s="543">
        <v>4002381879912</v>
      </c>
      <c r="D266" s="464" t="s">
        <v>621</v>
      </c>
      <c r="E266" s="210">
        <v>400</v>
      </c>
      <c r="F266" s="210">
        <v>6</v>
      </c>
      <c r="G266" s="211">
        <v>232</v>
      </c>
      <c r="H266" s="212" t="s">
        <v>93</v>
      </c>
      <c r="I266" s="946">
        <v>330</v>
      </c>
      <c r="J266" s="947"/>
      <c r="K266" s="948"/>
      <c r="L266" s="949">
        <f t="shared" si="38"/>
        <v>52.800000000000004</v>
      </c>
      <c r="M266" s="950"/>
      <c r="N266" s="950"/>
      <c r="O266" s="238">
        <f t="shared" si="39"/>
        <v>0.16</v>
      </c>
      <c r="P266" s="238">
        <f t="shared" si="40"/>
        <v>53.333333333333336</v>
      </c>
      <c r="Q266" s="453">
        <v>64</v>
      </c>
      <c r="S266" s="889"/>
    </row>
    <row r="267" spans="1:19" ht="17.25" customHeight="1">
      <c r="A267" s="192">
        <v>844189</v>
      </c>
      <c r="B267" s="417" t="s">
        <v>625</v>
      </c>
      <c r="C267" s="542">
        <v>4002381880000</v>
      </c>
      <c r="D267" s="462" t="s">
        <v>621</v>
      </c>
      <c r="E267" s="196">
        <v>400</v>
      </c>
      <c r="F267" s="196">
        <v>6</v>
      </c>
      <c r="G267" s="197">
        <v>232</v>
      </c>
      <c r="H267" s="198" t="s">
        <v>93</v>
      </c>
      <c r="I267" s="943">
        <v>330</v>
      </c>
      <c r="J267" s="944"/>
      <c r="K267" s="945"/>
      <c r="L267" s="911">
        <f t="shared" si="38"/>
        <v>52.800000000000004</v>
      </c>
      <c r="M267" s="909"/>
      <c r="N267" s="909"/>
      <c r="O267" s="199">
        <f t="shared" si="39"/>
        <v>0.16</v>
      </c>
      <c r="P267" s="199">
        <f t="shared" si="40"/>
        <v>53.333333333333336</v>
      </c>
      <c r="Q267" s="370">
        <v>64</v>
      </c>
      <c r="S267" s="889"/>
    </row>
    <row r="268" spans="1:19" ht="17.25" customHeight="1">
      <c r="A268" s="192">
        <v>844179</v>
      </c>
      <c r="B268" s="417" t="s">
        <v>626</v>
      </c>
      <c r="C268" s="542">
        <v>4002381879929</v>
      </c>
      <c r="D268" s="462" t="s">
        <v>621</v>
      </c>
      <c r="E268" s="196">
        <v>400</v>
      </c>
      <c r="F268" s="196">
        <v>6</v>
      </c>
      <c r="G268" s="197">
        <v>232</v>
      </c>
      <c r="H268" s="198" t="s">
        <v>93</v>
      </c>
      <c r="I268" s="943">
        <v>330</v>
      </c>
      <c r="J268" s="944"/>
      <c r="K268" s="945"/>
      <c r="L268" s="911">
        <f t="shared" si="38"/>
        <v>52.800000000000004</v>
      </c>
      <c r="M268" s="909"/>
      <c r="N268" s="909"/>
      <c r="O268" s="199">
        <f t="shared" si="39"/>
        <v>0.16</v>
      </c>
      <c r="P268" s="199">
        <f t="shared" si="40"/>
        <v>53.333333333333336</v>
      </c>
      <c r="Q268" s="370">
        <v>64</v>
      </c>
      <c r="S268" s="889"/>
    </row>
    <row r="269" spans="1:19" ht="17.25" customHeight="1">
      <c r="A269" s="192">
        <v>844181</v>
      </c>
      <c r="B269" s="417" t="s">
        <v>627</v>
      </c>
      <c r="C269" s="542">
        <v>4002381879936</v>
      </c>
      <c r="D269" s="462" t="s">
        <v>621</v>
      </c>
      <c r="E269" s="196">
        <v>400</v>
      </c>
      <c r="F269" s="196">
        <v>6</v>
      </c>
      <c r="G269" s="197">
        <v>232</v>
      </c>
      <c r="H269" s="198" t="s">
        <v>93</v>
      </c>
      <c r="I269" s="943">
        <v>330</v>
      </c>
      <c r="J269" s="944"/>
      <c r="K269" s="945"/>
      <c r="L269" s="911">
        <f t="shared" si="38"/>
        <v>52.800000000000004</v>
      </c>
      <c r="M269" s="909"/>
      <c r="N269" s="909"/>
      <c r="O269" s="199">
        <f t="shared" si="39"/>
        <v>0.16</v>
      </c>
      <c r="P269" s="199">
        <f t="shared" si="40"/>
        <v>53.333333333333336</v>
      </c>
      <c r="Q269" s="370">
        <v>64</v>
      </c>
      <c r="S269" s="889"/>
    </row>
    <row r="270" spans="1:19" ht="17.25" customHeight="1">
      <c r="A270" s="192">
        <v>844182</v>
      </c>
      <c r="B270" s="417" t="s">
        <v>628</v>
      </c>
      <c r="C270" s="542">
        <v>4002381879943</v>
      </c>
      <c r="D270" s="462" t="s">
        <v>621</v>
      </c>
      <c r="E270" s="196">
        <v>400</v>
      </c>
      <c r="F270" s="196">
        <v>6</v>
      </c>
      <c r="G270" s="197">
        <v>232</v>
      </c>
      <c r="H270" s="198" t="s">
        <v>93</v>
      </c>
      <c r="I270" s="943">
        <v>330</v>
      </c>
      <c r="J270" s="944"/>
      <c r="K270" s="945"/>
      <c r="L270" s="911">
        <f t="shared" si="38"/>
        <v>52.800000000000004</v>
      </c>
      <c r="M270" s="909"/>
      <c r="N270" s="909"/>
      <c r="O270" s="199">
        <f t="shared" si="39"/>
        <v>0.16</v>
      </c>
      <c r="P270" s="199">
        <f t="shared" si="40"/>
        <v>53.333333333333336</v>
      </c>
      <c r="Q270" s="370">
        <v>64</v>
      </c>
      <c r="S270" s="889"/>
    </row>
    <row r="271" spans="1:19" ht="17.25" customHeight="1">
      <c r="A271" s="192">
        <v>844184</v>
      </c>
      <c r="B271" s="417" t="s">
        <v>629</v>
      </c>
      <c r="C271" s="542">
        <v>4002381879950</v>
      </c>
      <c r="D271" s="462" t="s">
        <v>621</v>
      </c>
      <c r="E271" s="196">
        <v>400</v>
      </c>
      <c r="F271" s="196">
        <v>6</v>
      </c>
      <c r="G271" s="197">
        <v>232</v>
      </c>
      <c r="H271" s="198" t="s">
        <v>93</v>
      </c>
      <c r="I271" s="943">
        <v>330</v>
      </c>
      <c r="J271" s="944"/>
      <c r="K271" s="945"/>
      <c r="L271" s="911">
        <f t="shared" si="38"/>
        <v>52.800000000000004</v>
      </c>
      <c r="M271" s="909"/>
      <c r="N271" s="909"/>
      <c r="O271" s="199">
        <f t="shared" si="39"/>
        <v>0.16</v>
      </c>
      <c r="P271" s="199">
        <f t="shared" si="40"/>
        <v>53.333333333333336</v>
      </c>
      <c r="Q271" s="370">
        <v>64</v>
      </c>
      <c r="S271" s="889"/>
    </row>
    <row r="272" spans="1:19" ht="17.25" customHeight="1">
      <c r="A272" s="192">
        <v>844185</v>
      </c>
      <c r="B272" s="417" t="s">
        <v>630</v>
      </c>
      <c r="C272" s="542">
        <v>4002381879967</v>
      </c>
      <c r="D272" s="462" t="s">
        <v>621</v>
      </c>
      <c r="E272" s="196">
        <v>400</v>
      </c>
      <c r="F272" s="196">
        <v>6</v>
      </c>
      <c r="G272" s="197">
        <v>232</v>
      </c>
      <c r="H272" s="198" t="s">
        <v>93</v>
      </c>
      <c r="I272" s="943">
        <v>330</v>
      </c>
      <c r="J272" s="944"/>
      <c r="K272" s="945"/>
      <c r="L272" s="911">
        <f t="shared" si="38"/>
        <v>52.800000000000004</v>
      </c>
      <c r="M272" s="909"/>
      <c r="N272" s="909"/>
      <c r="O272" s="199">
        <f t="shared" si="39"/>
        <v>0.16</v>
      </c>
      <c r="P272" s="199">
        <f t="shared" si="40"/>
        <v>53.333333333333336</v>
      </c>
      <c r="Q272" s="370">
        <v>64</v>
      </c>
      <c r="S272" s="889"/>
    </row>
    <row r="273" spans="1:19" ht="17.25" customHeight="1">
      <c r="A273" s="192">
        <v>844186</v>
      </c>
      <c r="B273" s="417" t="s">
        <v>631</v>
      </c>
      <c r="C273" s="542">
        <v>4002381879974</v>
      </c>
      <c r="D273" s="462" t="s">
        <v>621</v>
      </c>
      <c r="E273" s="196">
        <v>400</v>
      </c>
      <c r="F273" s="196">
        <v>6</v>
      </c>
      <c r="G273" s="197">
        <v>232</v>
      </c>
      <c r="H273" s="198" t="s">
        <v>93</v>
      </c>
      <c r="I273" s="943">
        <v>330</v>
      </c>
      <c r="J273" s="944"/>
      <c r="K273" s="945"/>
      <c r="L273" s="911">
        <f t="shared" si="38"/>
        <v>52.800000000000004</v>
      </c>
      <c r="M273" s="909"/>
      <c r="N273" s="909"/>
      <c r="O273" s="199">
        <f t="shared" si="39"/>
        <v>0.16</v>
      </c>
      <c r="P273" s="199">
        <f t="shared" si="40"/>
        <v>53.333333333333336</v>
      </c>
      <c r="Q273" s="370">
        <v>64</v>
      </c>
      <c r="S273" s="889"/>
    </row>
    <row r="274" spans="1:19" ht="17.25" customHeight="1">
      <c r="A274" s="192">
        <v>844187</v>
      </c>
      <c r="B274" s="417" t="s">
        <v>632</v>
      </c>
      <c r="C274" s="542">
        <v>4002381879981</v>
      </c>
      <c r="D274" s="462" t="s">
        <v>621</v>
      </c>
      <c r="E274" s="196">
        <v>400</v>
      </c>
      <c r="F274" s="196">
        <v>6</v>
      </c>
      <c r="G274" s="197">
        <v>232</v>
      </c>
      <c r="H274" s="198" t="s">
        <v>93</v>
      </c>
      <c r="I274" s="943">
        <v>330</v>
      </c>
      <c r="J274" s="944"/>
      <c r="K274" s="945"/>
      <c r="L274" s="911">
        <f t="shared" si="38"/>
        <v>52.800000000000004</v>
      </c>
      <c r="M274" s="909"/>
      <c r="N274" s="909"/>
      <c r="O274" s="199">
        <f t="shared" si="39"/>
        <v>0.16</v>
      </c>
      <c r="P274" s="199">
        <f t="shared" si="40"/>
        <v>53.333333333333336</v>
      </c>
      <c r="Q274" s="370">
        <v>64</v>
      </c>
      <c r="S274" s="889"/>
    </row>
    <row r="275" spans="1:19" ht="17.25" customHeight="1">
      <c r="A275" s="109">
        <v>844188</v>
      </c>
      <c r="B275" s="470" t="s">
        <v>633</v>
      </c>
      <c r="C275" s="544">
        <v>4002381879998</v>
      </c>
      <c r="D275" s="471" t="s">
        <v>621</v>
      </c>
      <c r="E275" s="31">
        <v>400</v>
      </c>
      <c r="F275" s="31">
        <v>6</v>
      </c>
      <c r="G275" s="33">
        <v>232</v>
      </c>
      <c r="H275" s="56" t="s">
        <v>93</v>
      </c>
      <c r="I275" s="957">
        <v>330</v>
      </c>
      <c r="J275" s="958"/>
      <c r="K275" s="959"/>
      <c r="L275" s="912">
        <f t="shared" si="38"/>
        <v>52.800000000000004</v>
      </c>
      <c r="M275" s="913"/>
      <c r="N275" s="913"/>
      <c r="O275" s="149">
        <f t="shared" si="39"/>
        <v>0.16</v>
      </c>
      <c r="P275" s="149">
        <f t="shared" si="40"/>
        <v>53.333333333333336</v>
      </c>
      <c r="Q275" s="226">
        <v>64</v>
      </c>
      <c r="S275" s="889"/>
    </row>
    <row r="276" spans="1:19" ht="17.25" customHeight="1">
      <c r="A276" s="897" t="s">
        <v>634</v>
      </c>
      <c r="B276" s="898"/>
      <c r="C276" s="898"/>
      <c r="D276" s="898"/>
      <c r="E276" s="898"/>
      <c r="F276" s="898"/>
      <c r="G276" s="898"/>
      <c r="H276" s="898"/>
      <c r="I276" s="898"/>
      <c r="J276" s="898"/>
      <c r="K276" s="898"/>
      <c r="L276" s="898"/>
      <c r="M276" s="898"/>
      <c r="N276" s="898"/>
      <c r="O276" s="898"/>
      <c r="P276" s="898"/>
      <c r="Q276" s="899"/>
      <c r="S276" s="889"/>
    </row>
    <row r="277" spans="1:19" ht="17.25" customHeight="1">
      <c r="A277" s="356">
        <v>844190</v>
      </c>
      <c r="B277" s="412" t="s">
        <v>635</v>
      </c>
      <c r="C277" s="540">
        <v>4002381880017</v>
      </c>
      <c r="D277" s="405" t="s">
        <v>621</v>
      </c>
      <c r="E277" s="541">
        <v>400</v>
      </c>
      <c r="F277" s="541">
        <v>6</v>
      </c>
      <c r="G277" s="390">
        <v>232</v>
      </c>
      <c r="H277" s="363" t="s">
        <v>93</v>
      </c>
      <c r="I277" s="954">
        <v>330</v>
      </c>
      <c r="J277" s="955"/>
      <c r="K277" s="956"/>
      <c r="L277" s="903">
        <f>O277*I277</f>
        <v>68.475</v>
      </c>
      <c r="M277" s="901"/>
      <c r="N277" s="901"/>
      <c r="O277" s="364">
        <f>Q277/E277</f>
        <v>0.2075</v>
      </c>
      <c r="P277" s="364">
        <f>Q277/1.2</f>
        <v>69.16666666666667</v>
      </c>
      <c r="Q277" s="366">
        <v>83</v>
      </c>
      <c r="S277" s="889"/>
    </row>
    <row r="278" spans="1:19" s="353" customFormat="1" ht="17.25" customHeight="1">
      <c r="A278" s="109">
        <v>844191</v>
      </c>
      <c r="B278" s="470" t="s">
        <v>636</v>
      </c>
      <c r="C278" s="544">
        <v>4002381880024</v>
      </c>
      <c r="D278" s="471" t="s">
        <v>621</v>
      </c>
      <c r="E278" s="31">
        <v>400</v>
      </c>
      <c r="F278" s="31">
        <v>6</v>
      </c>
      <c r="G278" s="33">
        <v>232</v>
      </c>
      <c r="H278" s="56" t="s">
        <v>93</v>
      </c>
      <c r="I278" s="957">
        <v>330</v>
      </c>
      <c r="J278" s="958"/>
      <c r="K278" s="959"/>
      <c r="L278" s="912">
        <f>O278*I278</f>
        <v>68.475</v>
      </c>
      <c r="M278" s="913"/>
      <c r="N278" s="913"/>
      <c r="O278" s="149">
        <f>Q278/E278</f>
        <v>0.2075</v>
      </c>
      <c r="P278" s="149">
        <f>Q278/1.2</f>
        <v>69.16666666666667</v>
      </c>
      <c r="Q278" s="226">
        <v>83</v>
      </c>
      <c r="S278" s="889"/>
    </row>
    <row r="279" spans="1:19" ht="17.25" customHeight="1">
      <c r="A279" s="897" t="s">
        <v>637</v>
      </c>
      <c r="B279" s="898"/>
      <c r="C279" s="898"/>
      <c r="D279" s="898"/>
      <c r="E279" s="898"/>
      <c r="F279" s="898"/>
      <c r="G279" s="898"/>
      <c r="H279" s="898"/>
      <c r="I279" s="898"/>
      <c r="J279" s="898"/>
      <c r="K279" s="898"/>
      <c r="L279" s="898"/>
      <c r="M279" s="898"/>
      <c r="N279" s="898"/>
      <c r="O279" s="898"/>
      <c r="P279" s="898"/>
      <c r="Q279" s="899"/>
      <c r="S279" s="889"/>
    </row>
    <row r="280" spans="1:19" ht="17.25" customHeight="1">
      <c r="A280" s="114">
        <v>844192</v>
      </c>
      <c r="B280" s="545" t="s">
        <v>638</v>
      </c>
      <c r="C280" s="546">
        <v>4002381880031</v>
      </c>
      <c r="D280" s="547" t="s">
        <v>621</v>
      </c>
      <c r="E280" s="4">
        <v>400</v>
      </c>
      <c r="F280" s="4">
        <v>6</v>
      </c>
      <c r="G280" s="6">
        <v>232</v>
      </c>
      <c r="H280" s="59" t="s">
        <v>95</v>
      </c>
      <c r="I280" s="951">
        <v>330</v>
      </c>
      <c r="J280" s="952"/>
      <c r="K280" s="953"/>
      <c r="L280" s="924">
        <f>O280*I280</f>
        <v>98.175</v>
      </c>
      <c r="M280" s="922"/>
      <c r="N280" s="922"/>
      <c r="O280" s="239">
        <f>Q280/E280</f>
        <v>0.2975</v>
      </c>
      <c r="P280" s="239">
        <f>Q280/1.2</f>
        <v>99.16666666666667</v>
      </c>
      <c r="Q280" s="548">
        <v>119</v>
      </c>
      <c r="S280" s="889"/>
    </row>
    <row r="281" spans="1:19" ht="17.25" customHeight="1">
      <c r="A281" s="897" t="s">
        <v>639</v>
      </c>
      <c r="B281" s="898"/>
      <c r="C281" s="898"/>
      <c r="D281" s="898"/>
      <c r="E281" s="898"/>
      <c r="F281" s="898"/>
      <c r="G281" s="898"/>
      <c r="H281" s="898"/>
      <c r="I281" s="898"/>
      <c r="J281" s="898"/>
      <c r="K281" s="898"/>
      <c r="L281" s="898"/>
      <c r="M281" s="898"/>
      <c r="N281" s="898"/>
      <c r="O281" s="898"/>
      <c r="P281" s="898"/>
      <c r="Q281" s="899"/>
      <c r="S281" s="889"/>
    </row>
    <row r="282" spans="1:19" ht="17.25" customHeight="1">
      <c r="A282" s="356">
        <v>844193</v>
      </c>
      <c r="B282" s="412" t="s">
        <v>640</v>
      </c>
      <c r="C282" s="540">
        <v>4002381880048</v>
      </c>
      <c r="D282" s="405" t="s">
        <v>621</v>
      </c>
      <c r="E282" s="541">
        <v>400</v>
      </c>
      <c r="F282" s="541">
        <v>6</v>
      </c>
      <c r="G282" s="390">
        <v>232</v>
      </c>
      <c r="H282" s="363" t="s">
        <v>97</v>
      </c>
      <c r="I282" s="954">
        <v>260</v>
      </c>
      <c r="J282" s="955"/>
      <c r="K282" s="956"/>
      <c r="L282" s="903">
        <f>O282*I282</f>
        <v>98.15</v>
      </c>
      <c r="M282" s="901"/>
      <c r="N282" s="901"/>
      <c r="O282" s="364">
        <f>Q282/E282</f>
        <v>0.3775</v>
      </c>
      <c r="P282" s="364">
        <f>Q282/1.2</f>
        <v>125.83333333333334</v>
      </c>
      <c r="Q282" s="366">
        <v>151</v>
      </c>
      <c r="S282" s="889"/>
    </row>
    <row r="283" spans="1:19" ht="17.25" customHeight="1">
      <c r="A283" s="192">
        <v>844194</v>
      </c>
      <c r="B283" s="417" t="s">
        <v>641</v>
      </c>
      <c r="C283" s="542">
        <v>4002381880055</v>
      </c>
      <c r="D283" s="462" t="s">
        <v>621</v>
      </c>
      <c r="E283" s="196">
        <v>400</v>
      </c>
      <c r="F283" s="196">
        <v>6</v>
      </c>
      <c r="G283" s="197">
        <v>232</v>
      </c>
      <c r="H283" s="198" t="s">
        <v>97</v>
      </c>
      <c r="I283" s="943">
        <v>260</v>
      </c>
      <c r="J283" s="944"/>
      <c r="K283" s="945"/>
      <c r="L283" s="911">
        <f aca="true" t="shared" si="41" ref="L283:L292">O283*I283</f>
        <v>98.15</v>
      </c>
      <c r="M283" s="909"/>
      <c r="N283" s="909"/>
      <c r="O283" s="199">
        <f aca="true" t="shared" si="42" ref="O283:O292">Q283/E283</f>
        <v>0.3775</v>
      </c>
      <c r="P283" s="199">
        <f aca="true" t="shared" si="43" ref="P283:P292">Q283/1.2</f>
        <v>125.83333333333334</v>
      </c>
      <c r="Q283" s="370">
        <v>151</v>
      </c>
      <c r="S283" s="889"/>
    </row>
    <row r="284" spans="1:19" ht="17.25" customHeight="1">
      <c r="A284" s="192">
        <v>844195</v>
      </c>
      <c r="B284" s="417" t="s">
        <v>642</v>
      </c>
      <c r="C284" s="542">
        <v>4002381880062</v>
      </c>
      <c r="D284" s="462" t="s">
        <v>621</v>
      </c>
      <c r="E284" s="196">
        <v>400</v>
      </c>
      <c r="F284" s="196">
        <v>6</v>
      </c>
      <c r="G284" s="197">
        <v>232</v>
      </c>
      <c r="H284" s="198" t="s">
        <v>96</v>
      </c>
      <c r="I284" s="943">
        <v>260</v>
      </c>
      <c r="J284" s="944"/>
      <c r="K284" s="945"/>
      <c r="L284" s="911">
        <f t="shared" si="41"/>
        <v>98.15</v>
      </c>
      <c r="M284" s="909"/>
      <c r="N284" s="909"/>
      <c r="O284" s="199">
        <f t="shared" si="42"/>
        <v>0.3775</v>
      </c>
      <c r="P284" s="199">
        <f t="shared" si="43"/>
        <v>125.83333333333334</v>
      </c>
      <c r="Q284" s="370">
        <v>151</v>
      </c>
      <c r="S284" s="889"/>
    </row>
    <row r="285" spans="1:19" ht="17.25" customHeight="1">
      <c r="A285" s="192">
        <v>844196</v>
      </c>
      <c r="B285" s="417" t="s">
        <v>643</v>
      </c>
      <c r="C285" s="542">
        <v>4002381880079</v>
      </c>
      <c r="D285" s="462" t="s">
        <v>621</v>
      </c>
      <c r="E285" s="196">
        <v>400</v>
      </c>
      <c r="F285" s="196">
        <v>6</v>
      </c>
      <c r="G285" s="197">
        <v>232</v>
      </c>
      <c r="H285" s="198" t="s">
        <v>96</v>
      </c>
      <c r="I285" s="943">
        <v>260</v>
      </c>
      <c r="J285" s="944"/>
      <c r="K285" s="945"/>
      <c r="L285" s="911">
        <f t="shared" si="41"/>
        <v>98.15</v>
      </c>
      <c r="M285" s="909"/>
      <c r="N285" s="909"/>
      <c r="O285" s="199">
        <f t="shared" si="42"/>
        <v>0.3775</v>
      </c>
      <c r="P285" s="199">
        <f t="shared" si="43"/>
        <v>125.83333333333334</v>
      </c>
      <c r="Q285" s="370">
        <v>151</v>
      </c>
      <c r="S285" s="889"/>
    </row>
    <row r="286" spans="1:19" ht="17.25" customHeight="1">
      <c r="A286" s="192">
        <v>844197</v>
      </c>
      <c r="B286" s="417" t="s">
        <v>644</v>
      </c>
      <c r="C286" s="542">
        <v>4002381880086</v>
      </c>
      <c r="D286" s="462" t="s">
        <v>621</v>
      </c>
      <c r="E286" s="196">
        <v>400</v>
      </c>
      <c r="F286" s="196">
        <v>6</v>
      </c>
      <c r="G286" s="197">
        <v>232</v>
      </c>
      <c r="H286" s="198" t="s">
        <v>96</v>
      </c>
      <c r="I286" s="943">
        <v>260</v>
      </c>
      <c r="J286" s="944"/>
      <c r="K286" s="945"/>
      <c r="L286" s="911">
        <f t="shared" si="41"/>
        <v>98.15</v>
      </c>
      <c r="M286" s="909"/>
      <c r="N286" s="909"/>
      <c r="O286" s="199">
        <f t="shared" si="42"/>
        <v>0.3775</v>
      </c>
      <c r="P286" s="199">
        <f t="shared" si="43"/>
        <v>125.83333333333334</v>
      </c>
      <c r="Q286" s="370">
        <v>151</v>
      </c>
      <c r="S286" s="889"/>
    </row>
    <row r="287" spans="1:19" ht="17.25" customHeight="1">
      <c r="A287" s="192">
        <v>844198</v>
      </c>
      <c r="B287" s="417" t="s">
        <v>645</v>
      </c>
      <c r="C287" s="542">
        <v>4002381880093</v>
      </c>
      <c r="D287" s="462" t="s">
        <v>621</v>
      </c>
      <c r="E287" s="196">
        <v>400</v>
      </c>
      <c r="F287" s="196">
        <v>6</v>
      </c>
      <c r="G287" s="197">
        <v>232</v>
      </c>
      <c r="H287" s="198" t="s">
        <v>96</v>
      </c>
      <c r="I287" s="943">
        <v>260</v>
      </c>
      <c r="J287" s="944"/>
      <c r="K287" s="945"/>
      <c r="L287" s="911">
        <f t="shared" si="41"/>
        <v>98.15</v>
      </c>
      <c r="M287" s="909"/>
      <c r="N287" s="909"/>
      <c r="O287" s="199">
        <f t="shared" si="42"/>
        <v>0.3775</v>
      </c>
      <c r="P287" s="199">
        <f t="shared" si="43"/>
        <v>125.83333333333334</v>
      </c>
      <c r="Q287" s="370">
        <v>151</v>
      </c>
      <c r="S287" s="889"/>
    </row>
    <row r="288" spans="1:19" ht="17.25" customHeight="1">
      <c r="A288" s="208">
        <v>844199</v>
      </c>
      <c r="B288" s="448" t="s">
        <v>646</v>
      </c>
      <c r="C288" s="543">
        <v>4002381880109</v>
      </c>
      <c r="D288" s="464" t="s">
        <v>621</v>
      </c>
      <c r="E288" s="210">
        <v>400</v>
      </c>
      <c r="F288" s="210">
        <v>6</v>
      </c>
      <c r="G288" s="211">
        <v>232</v>
      </c>
      <c r="H288" s="452" t="s">
        <v>97</v>
      </c>
      <c r="I288" s="946">
        <v>260</v>
      </c>
      <c r="J288" s="947"/>
      <c r="K288" s="948"/>
      <c r="L288" s="949">
        <f t="shared" si="41"/>
        <v>98.15</v>
      </c>
      <c r="M288" s="950"/>
      <c r="N288" s="950"/>
      <c r="O288" s="238">
        <f t="shared" si="42"/>
        <v>0.3775</v>
      </c>
      <c r="P288" s="238">
        <f t="shared" si="43"/>
        <v>125.83333333333334</v>
      </c>
      <c r="Q288" s="453">
        <v>151</v>
      </c>
      <c r="S288" s="889"/>
    </row>
    <row r="289" spans="1:19" ht="17.25" customHeight="1">
      <c r="A289" s="192">
        <v>844200</v>
      </c>
      <c r="B289" s="417" t="s">
        <v>647</v>
      </c>
      <c r="C289" s="542">
        <v>4002381880116</v>
      </c>
      <c r="D289" s="462" t="s">
        <v>621</v>
      </c>
      <c r="E289" s="196">
        <v>400</v>
      </c>
      <c r="F289" s="196">
        <v>6</v>
      </c>
      <c r="G289" s="197">
        <v>232</v>
      </c>
      <c r="H289" s="198" t="s">
        <v>97</v>
      </c>
      <c r="I289" s="943">
        <v>260</v>
      </c>
      <c r="J289" s="944"/>
      <c r="K289" s="945"/>
      <c r="L289" s="911">
        <f>O289*I289</f>
        <v>98.15</v>
      </c>
      <c r="M289" s="909"/>
      <c r="N289" s="909"/>
      <c r="O289" s="199">
        <f t="shared" si="42"/>
        <v>0.3775</v>
      </c>
      <c r="P289" s="199">
        <f t="shared" si="43"/>
        <v>125.83333333333334</v>
      </c>
      <c r="Q289" s="370">
        <v>151</v>
      </c>
      <c r="S289" s="889"/>
    </row>
    <row r="290" spans="1:19" ht="17.25" customHeight="1">
      <c r="A290" s="192">
        <v>844201</v>
      </c>
      <c r="B290" s="417" t="s">
        <v>648</v>
      </c>
      <c r="C290" s="542">
        <v>4002381880123</v>
      </c>
      <c r="D290" s="462" t="s">
        <v>621</v>
      </c>
      <c r="E290" s="196">
        <v>400</v>
      </c>
      <c r="F290" s="196">
        <v>6</v>
      </c>
      <c r="G290" s="197">
        <v>232</v>
      </c>
      <c r="H290" s="198" t="s">
        <v>97</v>
      </c>
      <c r="I290" s="943">
        <v>260</v>
      </c>
      <c r="J290" s="944"/>
      <c r="K290" s="945"/>
      <c r="L290" s="911">
        <f t="shared" si="41"/>
        <v>98.15</v>
      </c>
      <c r="M290" s="909"/>
      <c r="N290" s="909"/>
      <c r="O290" s="199">
        <f t="shared" si="42"/>
        <v>0.3775</v>
      </c>
      <c r="P290" s="199">
        <f t="shared" si="43"/>
        <v>125.83333333333334</v>
      </c>
      <c r="Q290" s="370">
        <v>151</v>
      </c>
      <c r="S290" s="889"/>
    </row>
    <row r="291" spans="1:19" ht="17.25" customHeight="1">
      <c r="A291" s="192">
        <v>844202</v>
      </c>
      <c r="B291" s="417" t="s">
        <v>649</v>
      </c>
      <c r="C291" s="542">
        <v>4002381880130</v>
      </c>
      <c r="D291" s="462" t="s">
        <v>621</v>
      </c>
      <c r="E291" s="196">
        <v>400</v>
      </c>
      <c r="F291" s="196">
        <v>6</v>
      </c>
      <c r="G291" s="197">
        <v>232</v>
      </c>
      <c r="H291" s="198" t="s">
        <v>97</v>
      </c>
      <c r="I291" s="943">
        <v>260</v>
      </c>
      <c r="J291" s="944"/>
      <c r="K291" s="945"/>
      <c r="L291" s="911">
        <f t="shared" si="41"/>
        <v>98.15</v>
      </c>
      <c r="M291" s="909"/>
      <c r="N291" s="909"/>
      <c r="O291" s="199">
        <f t="shared" si="42"/>
        <v>0.3775</v>
      </c>
      <c r="P291" s="199">
        <f t="shared" si="43"/>
        <v>125.83333333333334</v>
      </c>
      <c r="Q291" s="370">
        <v>151</v>
      </c>
      <c r="S291" s="889"/>
    </row>
    <row r="292" spans="1:19" s="353" customFormat="1" ht="17.25" customHeight="1">
      <c r="A292" s="109">
        <v>844203</v>
      </c>
      <c r="B292" s="470" t="s">
        <v>650</v>
      </c>
      <c r="C292" s="544">
        <v>4002381880147</v>
      </c>
      <c r="D292" s="508" t="s">
        <v>621</v>
      </c>
      <c r="E292" s="17">
        <v>400</v>
      </c>
      <c r="F292" s="17">
        <v>6</v>
      </c>
      <c r="G292" s="90">
        <v>232</v>
      </c>
      <c r="H292" s="92" t="s">
        <v>97</v>
      </c>
      <c r="I292" s="933">
        <v>260</v>
      </c>
      <c r="J292" s="934"/>
      <c r="K292" s="935"/>
      <c r="L292" s="912">
        <f t="shared" si="41"/>
        <v>98.15</v>
      </c>
      <c r="M292" s="913"/>
      <c r="N292" s="913"/>
      <c r="O292" s="149">
        <f t="shared" si="42"/>
        <v>0.3775</v>
      </c>
      <c r="P292" s="149">
        <f t="shared" si="43"/>
        <v>125.83333333333334</v>
      </c>
      <c r="Q292" s="226">
        <v>151</v>
      </c>
      <c r="S292" s="889"/>
    </row>
    <row r="293" spans="1:19" ht="29.25" customHeight="1">
      <c r="A293" s="936" t="s">
        <v>651</v>
      </c>
      <c r="B293" s="937"/>
      <c r="C293" s="937"/>
      <c r="D293" s="937"/>
      <c r="E293" s="937"/>
      <c r="F293" s="937"/>
      <c r="G293" s="937"/>
      <c r="H293" s="937"/>
      <c r="I293" s="937"/>
      <c r="J293" s="937"/>
      <c r="K293" s="937"/>
      <c r="L293" s="937"/>
      <c r="M293" s="937"/>
      <c r="N293" s="937"/>
      <c r="O293" s="937"/>
      <c r="P293" s="937"/>
      <c r="Q293" s="938"/>
      <c r="S293" s="889"/>
    </row>
    <row r="294" spans="1:19" ht="17.25" customHeight="1">
      <c r="A294" s="897" t="s">
        <v>652</v>
      </c>
      <c r="B294" s="898"/>
      <c r="C294" s="898"/>
      <c r="D294" s="898"/>
      <c r="E294" s="898"/>
      <c r="F294" s="898"/>
      <c r="G294" s="898"/>
      <c r="H294" s="898"/>
      <c r="I294" s="898"/>
      <c r="J294" s="898"/>
      <c r="K294" s="898"/>
      <c r="L294" s="898"/>
      <c r="M294" s="898"/>
      <c r="N294" s="898"/>
      <c r="O294" s="898"/>
      <c r="P294" s="898"/>
      <c r="Q294" s="899"/>
      <c r="S294" s="889"/>
    </row>
    <row r="295" spans="1:19" s="353" customFormat="1" ht="17.25" customHeight="1">
      <c r="A295" s="356">
        <v>848685</v>
      </c>
      <c r="B295" s="412" t="s">
        <v>653</v>
      </c>
      <c r="C295" s="540">
        <v>4001244727308</v>
      </c>
      <c r="D295" s="405" t="s">
        <v>240</v>
      </c>
      <c r="E295" s="541">
        <v>1</v>
      </c>
      <c r="F295" s="541">
        <v>6</v>
      </c>
      <c r="G295" s="390">
        <v>32</v>
      </c>
      <c r="H295" s="363" t="s">
        <v>93</v>
      </c>
      <c r="I295" s="939"/>
      <c r="J295" s="940"/>
      <c r="K295" s="941"/>
      <c r="L295" s="939"/>
      <c r="M295" s="940"/>
      <c r="N295" s="942"/>
      <c r="O295" s="364">
        <f>Q295</f>
        <v>136</v>
      </c>
      <c r="P295" s="364">
        <f>Q295/1.2</f>
        <v>113.33333333333334</v>
      </c>
      <c r="Q295" s="874">
        <v>136</v>
      </c>
      <c r="S295" s="889"/>
    </row>
    <row r="296" spans="1:19" ht="17.25" customHeight="1">
      <c r="A296" s="192">
        <v>848687</v>
      </c>
      <c r="B296" s="417" t="s">
        <v>654</v>
      </c>
      <c r="C296" s="507">
        <v>4001244727322</v>
      </c>
      <c r="D296" s="462" t="s">
        <v>240</v>
      </c>
      <c r="E296" s="196">
        <v>1</v>
      </c>
      <c r="F296" s="196"/>
      <c r="G296" s="197"/>
      <c r="H296" s="455" t="s">
        <v>95</v>
      </c>
      <c r="I296" s="925"/>
      <c r="J296" s="926"/>
      <c r="K296" s="927"/>
      <c r="L296" s="925"/>
      <c r="M296" s="926"/>
      <c r="N296" s="928"/>
      <c r="O296" s="199">
        <f>Q296</f>
        <v>163</v>
      </c>
      <c r="P296" s="199">
        <f>Q296/1.2</f>
        <v>135.83333333333334</v>
      </c>
      <c r="Q296" s="200">
        <v>163</v>
      </c>
      <c r="S296" s="889"/>
    </row>
    <row r="297" spans="1:19" s="353" customFormat="1" ht="17.25" customHeight="1">
      <c r="A297" s="192">
        <v>734453</v>
      </c>
      <c r="B297" s="417" t="s">
        <v>655</v>
      </c>
      <c r="C297" s="542">
        <v>4001244670918</v>
      </c>
      <c r="D297" s="462" t="s">
        <v>240</v>
      </c>
      <c r="E297" s="196">
        <v>1</v>
      </c>
      <c r="F297" s="196">
        <v>6</v>
      </c>
      <c r="G297" s="197">
        <v>160</v>
      </c>
      <c r="H297" s="198" t="s">
        <v>93</v>
      </c>
      <c r="I297" s="925"/>
      <c r="J297" s="926"/>
      <c r="K297" s="927"/>
      <c r="L297" s="925"/>
      <c r="M297" s="926"/>
      <c r="N297" s="928"/>
      <c r="O297" s="199">
        <f>Q297</f>
        <v>150</v>
      </c>
      <c r="P297" s="199">
        <f>Q297/1.2</f>
        <v>125</v>
      </c>
      <c r="Q297" s="200">
        <v>150</v>
      </c>
      <c r="S297" s="889"/>
    </row>
    <row r="298" spans="1:19" ht="17.25" customHeight="1">
      <c r="A298" s="512">
        <v>848686</v>
      </c>
      <c r="B298" s="513" t="s">
        <v>656</v>
      </c>
      <c r="C298" s="514">
        <v>4001244727315</v>
      </c>
      <c r="D298" s="515" t="s">
        <v>240</v>
      </c>
      <c r="E298" s="549">
        <v>1</v>
      </c>
      <c r="F298" s="549"/>
      <c r="G298" s="518"/>
      <c r="H298" s="550" t="s">
        <v>96</v>
      </c>
      <c r="I298" s="929"/>
      <c r="J298" s="930"/>
      <c r="K298" s="931"/>
      <c r="L298" s="929"/>
      <c r="M298" s="930"/>
      <c r="N298" s="932"/>
      <c r="O298" s="427">
        <f>Q298</f>
        <v>176</v>
      </c>
      <c r="P298" s="427">
        <f>Q298/1.2</f>
        <v>146.66666666666669</v>
      </c>
      <c r="Q298" s="875">
        <v>176</v>
      </c>
      <c r="S298" s="889"/>
    </row>
    <row r="299" spans="1:19" ht="17.25" customHeight="1">
      <c r="A299" s="897" t="s">
        <v>657</v>
      </c>
      <c r="B299" s="898"/>
      <c r="C299" s="898"/>
      <c r="D299" s="898"/>
      <c r="E299" s="898"/>
      <c r="F299" s="898"/>
      <c r="G299" s="898"/>
      <c r="H299" s="898"/>
      <c r="I299" s="898"/>
      <c r="J299" s="898"/>
      <c r="K299" s="898"/>
      <c r="L299" s="898"/>
      <c r="M299" s="898"/>
      <c r="N299" s="898"/>
      <c r="O299" s="898"/>
      <c r="P299" s="898"/>
      <c r="Q299" s="899"/>
      <c r="S299" s="889"/>
    </row>
    <row r="300" spans="1:19" ht="17.25" customHeight="1">
      <c r="A300" s="356">
        <v>810721</v>
      </c>
      <c r="B300" s="412" t="s">
        <v>658</v>
      </c>
      <c r="C300" s="463">
        <v>4002381823687</v>
      </c>
      <c r="D300" s="405" t="s">
        <v>92</v>
      </c>
      <c r="E300" s="551">
        <v>10</v>
      </c>
      <c r="F300" s="541">
        <v>1</v>
      </c>
      <c r="G300" s="390">
        <v>30</v>
      </c>
      <c r="H300" s="363" t="s">
        <v>93</v>
      </c>
      <c r="I300" s="900">
        <v>0.5</v>
      </c>
      <c r="J300" s="901"/>
      <c r="K300" s="902"/>
      <c r="L300" s="903">
        <f>O300*I300</f>
        <v>53.45</v>
      </c>
      <c r="M300" s="901"/>
      <c r="N300" s="901"/>
      <c r="O300" s="364">
        <f>Q300/E300</f>
        <v>106.9</v>
      </c>
      <c r="P300" s="364">
        <f>Q300/1.2</f>
        <v>890.8333333333334</v>
      </c>
      <c r="Q300" s="874">
        <v>1069</v>
      </c>
      <c r="S300" s="889"/>
    </row>
    <row r="301" spans="1:19" ht="17.25" customHeight="1">
      <c r="A301" s="113">
        <v>810722</v>
      </c>
      <c r="B301" s="397" t="s">
        <v>659</v>
      </c>
      <c r="C301" s="469">
        <v>4002381823694</v>
      </c>
      <c r="D301" s="471" t="s">
        <v>92</v>
      </c>
      <c r="E301" s="68">
        <v>5</v>
      </c>
      <c r="F301" s="31">
        <v>1</v>
      </c>
      <c r="G301" s="33">
        <v>80</v>
      </c>
      <c r="H301" s="56" t="s">
        <v>93</v>
      </c>
      <c r="I301" s="904">
        <v>0.5</v>
      </c>
      <c r="J301" s="905"/>
      <c r="K301" s="906"/>
      <c r="L301" s="907">
        <f>O301*I301</f>
        <v>64.4</v>
      </c>
      <c r="M301" s="905"/>
      <c r="N301" s="905"/>
      <c r="O301" s="149">
        <f>Q301/E301</f>
        <v>128.8</v>
      </c>
      <c r="P301" s="149">
        <f>Q301/1.2</f>
        <v>536.6666666666667</v>
      </c>
      <c r="Q301" s="94">
        <v>644</v>
      </c>
      <c r="S301" s="889"/>
    </row>
    <row r="302" spans="1:19" ht="17.25" customHeight="1">
      <c r="A302" s="897" t="s">
        <v>660</v>
      </c>
      <c r="B302" s="898"/>
      <c r="C302" s="898"/>
      <c r="D302" s="898"/>
      <c r="E302" s="898"/>
      <c r="F302" s="898"/>
      <c r="G302" s="898"/>
      <c r="H302" s="898"/>
      <c r="I302" s="898"/>
      <c r="J302" s="898"/>
      <c r="K302" s="898"/>
      <c r="L302" s="898"/>
      <c r="M302" s="898"/>
      <c r="N302" s="898"/>
      <c r="O302" s="898"/>
      <c r="P302" s="898"/>
      <c r="Q302" s="899"/>
      <c r="S302" s="889"/>
    </row>
    <row r="303" spans="1:19" ht="17.25" customHeight="1">
      <c r="A303" s="356">
        <v>810725</v>
      </c>
      <c r="B303" s="412" t="s">
        <v>661</v>
      </c>
      <c r="C303" s="540">
        <v>4002381823724</v>
      </c>
      <c r="D303" s="405" t="s">
        <v>92</v>
      </c>
      <c r="E303" s="551">
        <v>10</v>
      </c>
      <c r="F303" s="541">
        <v>1</v>
      </c>
      <c r="G303" s="390">
        <v>30</v>
      </c>
      <c r="H303" s="363" t="s">
        <v>93</v>
      </c>
      <c r="I303" s="900">
        <v>0.3</v>
      </c>
      <c r="J303" s="901"/>
      <c r="K303" s="902"/>
      <c r="L303" s="903">
        <f>O303*I303</f>
        <v>35.07</v>
      </c>
      <c r="M303" s="901"/>
      <c r="N303" s="901"/>
      <c r="O303" s="364">
        <f>Q303/E303</f>
        <v>116.9</v>
      </c>
      <c r="P303" s="364">
        <f>Q303/1.2</f>
        <v>974.1666666666667</v>
      </c>
      <c r="Q303" s="874">
        <v>1169</v>
      </c>
      <c r="S303" s="889"/>
    </row>
    <row r="304" spans="1:19" ht="17.25" customHeight="1">
      <c r="A304" s="113">
        <v>810726</v>
      </c>
      <c r="B304" s="397" t="s">
        <v>662</v>
      </c>
      <c r="C304" s="469">
        <v>4002381823731</v>
      </c>
      <c r="D304" s="471" t="s">
        <v>92</v>
      </c>
      <c r="E304" s="68">
        <v>5</v>
      </c>
      <c r="F304" s="31">
        <v>1</v>
      </c>
      <c r="G304" s="33">
        <v>80</v>
      </c>
      <c r="H304" s="56" t="s">
        <v>93</v>
      </c>
      <c r="I304" s="904">
        <v>0.3</v>
      </c>
      <c r="J304" s="905"/>
      <c r="K304" s="906"/>
      <c r="L304" s="907">
        <f>O304*I304</f>
        <v>42.6</v>
      </c>
      <c r="M304" s="905"/>
      <c r="N304" s="905"/>
      <c r="O304" s="149">
        <f>Q304/E304</f>
        <v>142</v>
      </c>
      <c r="P304" s="149">
        <f>Q304/1.2</f>
        <v>591.6666666666667</v>
      </c>
      <c r="Q304" s="94">
        <v>710</v>
      </c>
      <c r="S304" s="889"/>
    </row>
    <row r="305" spans="1:19" ht="17.25" customHeight="1">
      <c r="A305" s="897" t="s">
        <v>663</v>
      </c>
      <c r="B305" s="898"/>
      <c r="C305" s="898"/>
      <c r="D305" s="898"/>
      <c r="E305" s="898"/>
      <c r="F305" s="898"/>
      <c r="G305" s="898"/>
      <c r="H305" s="898"/>
      <c r="I305" s="898"/>
      <c r="J305" s="898"/>
      <c r="K305" s="898"/>
      <c r="L305" s="898"/>
      <c r="M305" s="898"/>
      <c r="N305" s="898"/>
      <c r="O305" s="898"/>
      <c r="P305" s="898"/>
      <c r="Q305" s="899"/>
      <c r="S305" s="889"/>
    </row>
    <row r="306" spans="1:19" ht="17.25" customHeight="1">
      <c r="A306" s="114">
        <v>861894</v>
      </c>
      <c r="B306" s="545" t="s">
        <v>664</v>
      </c>
      <c r="C306" s="546">
        <v>4002381896544</v>
      </c>
      <c r="D306" s="547" t="s">
        <v>92</v>
      </c>
      <c r="E306" s="69">
        <v>5</v>
      </c>
      <c r="F306" s="4">
        <v>1</v>
      </c>
      <c r="G306" s="6">
        <v>80</v>
      </c>
      <c r="H306" s="70" t="s">
        <v>93</v>
      </c>
      <c r="I306" s="921">
        <v>0.5</v>
      </c>
      <c r="J306" s="922"/>
      <c r="K306" s="923"/>
      <c r="L306" s="924">
        <f>O306*I306</f>
        <v>77.8</v>
      </c>
      <c r="M306" s="922"/>
      <c r="N306" s="922"/>
      <c r="O306" s="239">
        <f>Q306/E306</f>
        <v>155.6</v>
      </c>
      <c r="P306" s="239">
        <f>Q306/1.2</f>
        <v>648.3333333333334</v>
      </c>
      <c r="Q306" s="240">
        <v>778</v>
      </c>
      <c r="S306" s="889"/>
    </row>
    <row r="307" spans="1:19" s="353" customFormat="1" ht="17.25" customHeight="1">
      <c r="A307" s="897" t="s">
        <v>665</v>
      </c>
      <c r="B307" s="898"/>
      <c r="C307" s="898"/>
      <c r="D307" s="898"/>
      <c r="E307" s="898"/>
      <c r="F307" s="898"/>
      <c r="G307" s="898"/>
      <c r="H307" s="898"/>
      <c r="I307" s="898"/>
      <c r="J307" s="898"/>
      <c r="K307" s="898"/>
      <c r="L307" s="898"/>
      <c r="M307" s="898"/>
      <c r="N307" s="898"/>
      <c r="O307" s="898"/>
      <c r="P307" s="898"/>
      <c r="Q307" s="899"/>
      <c r="S307" s="889"/>
    </row>
    <row r="308" spans="1:19" ht="17.25" customHeight="1">
      <c r="A308" s="512">
        <v>810728</v>
      </c>
      <c r="B308" s="513" t="s">
        <v>666</v>
      </c>
      <c r="C308" s="514">
        <v>4002381823755</v>
      </c>
      <c r="D308" s="552" t="s">
        <v>92</v>
      </c>
      <c r="E308" s="553">
        <v>2.5</v>
      </c>
      <c r="F308" s="553">
        <v>4</v>
      </c>
      <c r="G308" s="554">
        <v>30</v>
      </c>
      <c r="H308" s="56" t="s">
        <v>95</v>
      </c>
      <c r="I308" s="916">
        <v>0.13</v>
      </c>
      <c r="J308" s="917"/>
      <c r="K308" s="918"/>
      <c r="L308" s="919">
        <f>O308*I308</f>
        <v>32.656</v>
      </c>
      <c r="M308" s="920"/>
      <c r="N308" s="920"/>
      <c r="O308" s="427">
        <f>Q308/E308</f>
        <v>251.2</v>
      </c>
      <c r="P308" s="427">
        <f>Q308/1.2</f>
        <v>523.3333333333334</v>
      </c>
      <c r="Q308" s="875">
        <v>628</v>
      </c>
      <c r="S308" s="889"/>
    </row>
    <row r="309" spans="1:19" ht="17.25" customHeight="1">
      <c r="A309" s="897" t="s">
        <v>667</v>
      </c>
      <c r="B309" s="898"/>
      <c r="C309" s="898"/>
      <c r="D309" s="898"/>
      <c r="E309" s="898"/>
      <c r="F309" s="898"/>
      <c r="G309" s="898"/>
      <c r="H309" s="898"/>
      <c r="I309" s="898"/>
      <c r="J309" s="898"/>
      <c r="K309" s="898"/>
      <c r="L309" s="898"/>
      <c r="M309" s="898"/>
      <c r="N309" s="898"/>
      <c r="O309" s="898"/>
      <c r="P309" s="898"/>
      <c r="Q309" s="899"/>
      <c r="S309" s="889"/>
    </row>
    <row r="310" spans="1:19" ht="17.25" customHeight="1">
      <c r="A310" s="356">
        <v>810730</v>
      </c>
      <c r="B310" s="412" t="s">
        <v>668</v>
      </c>
      <c r="C310" s="540">
        <v>4002381823779</v>
      </c>
      <c r="D310" s="405" t="s">
        <v>92</v>
      </c>
      <c r="E310" s="541">
        <v>2.5</v>
      </c>
      <c r="F310" s="541">
        <v>1</v>
      </c>
      <c r="G310" s="390">
        <v>112</v>
      </c>
      <c r="H310" s="363" t="s">
        <v>93</v>
      </c>
      <c r="I310" s="900">
        <v>0.14</v>
      </c>
      <c r="J310" s="901"/>
      <c r="K310" s="902"/>
      <c r="L310" s="903">
        <f>O310*I310</f>
        <v>38.30400000000001</v>
      </c>
      <c r="M310" s="901"/>
      <c r="N310" s="901"/>
      <c r="O310" s="364">
        <f>Q310/E310</f>
        <v>273.6</v>
      </c>
      <c r="P310" s="364">
        <f>Q310/1.2</f>
        <v>570</v>
      </c>
      <c r="Q310" s="366">
        <v>684</v>
      </c>
      <c r="S310" s="889"/>
    </row>
    <row r="311" spans="1:19" ht="17.25" customHeight="1">
      <c r="A311" s="113">
        <v>810732</v>
      </c>
      <c r="B311" s="397" t="s">
        <v>669</v>
      </c>
      <c r="C311" s="469">
        <v>4002381823793</v>
      </c>
      <c r="D311" s="471" t="s">
        <v>92</v>
      </c>
      <c r="E311" s="31">
        <v>2.5</v>
      </c>
      <c r="F311" s="31">
        <v>1</v>
      </c>
      <c r="G311" s="33">
        <v>112</v>
      </c>
      <c r="H311" s="56" t="s">
        <v>93</v>
      </c>
      <c r="I311" s="904">
        <v>0.14</v>
      </c>
      <c r="J311" s="905"/>
      <c r="K311" s="906"/>
      <c r="L311" s="907">
        <f>O311*I311</f>
        <v>38.30400000000001</v>
      </c>
      <c r="M311" s="905"/>
      <c r="N311" s="905"/>
      <c r="O311" s="149">
        <f>Q311/E311</f>
        <v>273.6</v>
      </c>
      <c r="P311" s="149">
        <f>Q311/1.2</f>
        <v>570</v>
      </c>
      <c r="Q311" s="872">
        <v>684</v>
      </c>
      <c r="S311" s="889"/>
    </row>
    <row r="312" spans="1:19" s="353" customFormat="1" ht="17.25" customHeight="1">
      <c r="A312" s="897" t="s">
        <v>670</v>
      </c>
      <c r="B312" s="898"/>
      <c r="C312" s="898"/>
      <c r="D312" s="898"/>
      <c r="E312" s="898"/>
      <c r="F312" s="898"/>
      <c r="G312" s="898"/>
      <c r="H312" s="898"/>
      <c r="I312" s="898"/>
      <c r="J312" s="898"/>
      <c r="K312" s="898"/>
      <c r="L312" s="898"/>
      <c r="M312" s="898"/>
      <c r="N312" s="898"/>
      <c r="O312" s="898"/>
      <c r="P312" s="898"/>
      <c r="Q312" s="899"/>
      <c r="S312" s="889"/>
    </row>
    <row r="313" spans="1:19" ht="17.25" customHeight="1">
      <c r="A313" s="356">
        <v>861891</v>
      </c>
      <c r="B313" s="412" t="s">
        <v>671</v>
      </c>
      <c r="C313" s="463">
        <v>4002381896513</v>
      </c>
      <c r="D313" s="405" t="s">
        <v>92</v>
      </c>
      <c r="E313" s="551">
        <v>1</v>
      </c>
      <c r="F313" s="541">
        <v>2</v>
      </c>
      <c r="G313" s="390">
        <v>128</v>
      </c>
      <c r="H313" s="363" t="s">
        <v>93</v>
      </c>
      <c r="I313" s="900">
        <v>0.17</v>
      </c>
      <c r="J313" s="901"/>
      <c r="K313" s="902"/>
      <c r="L313" s="903">
        <f>O313*I313</f>
        <v>58.650000000000006</v>
      </c>
      <c r="M313" s="901"/>
      <c r="N313" s="901"/>
      <c r="O313" s="364">
        <f>Q313/E313</f>
        <v>345</v>
      </c>
      <c r="P313" s="364">
        <f>Q313/1.2</f>
        <v>287.5</v>
      </c>
      <c r="Q313" s="366">
        <v>345</v>
      </c>
      <c r="S313" s="889"/>
    </row>
    <row r="314" spans="1:19" ht="17.25" customHeight="1">
      <c r="A314" s="192">
        <v>861892</v>
      </c>
      <c r="B314" s="417" t="s">
        <v>672</v>
      </c>
      <c r="C314" s="507">
        <v>4002381896520</v>
      </c>
      <c r="D314" s="462" t="s">
        <v>92</v>
      </c>
      <c r="E314" s="555">
        <v>1</v>
      </c>
      <c r="F314" s="196">
        <v>2</v>
      </c>
      <c r="G314" s="197">
        <v>128</v>
      </c>
      <c r="H314" s="198" t="s">
        <v>93</v>
      </c>
      <c r="I314" s="908">
        <v>0.17</v>
      </c>
      <c r="J314" s="909"/>
      <c r="K314" s="910"/>
      <c r="L314" s="911">
        <f>O314*I314</f>
        <v>58.650000000000006</v>
      </c>
      <c r="M314" s="909"/>
      <c r="N314" s="909"/>
      <c r="O314" s="199">
        <f>Q314/E314</f>
        <v>345</v>
      </c>
      <c r="P314" s="199">
        <f>Q314/1.2</f>
        <v>287.5</v>
      </c>
      <c r="Q314" s="370">
        <v>345</v>
      </c>
      <c r="S314" s="889"/>
    </row>
    <row r="315" spans="1:19" s="353" customFormat="1" ht="17.25" customHeight="1">
      <c r="A315" s="109">
        <v>861893</v>
      </c>
      <c r="B315" s="470" t="s">
        <v>673</v>
      </c>
      <c r="C315" s="514">
        <v>4002381896537</v>
      </c>
      <c r="D315" s="508" t="s">
        <v>92</v>
      </c>
      <c r="E315" s="95">
        <v>1</v>
      </c>
      <c r="F315" s="17">
        <v>2</v>
      </c>
      <c r="G315" s="90">
        <v>128</v>
      </c>
      <c r="H315" s="92" t="s">
        <v>93</v>
      </c>
      <c r="I315" s="914">
        <v>0.17</v>
      </c>
      <c r="J315" s="913"/>
      <c r="K315" s="915"/>
      <c r="L315" s="912">
        <f>O315*I315</f>
        <v>58.650000000000006</v>
      </c>
      <c r="M315" s="913"/>
      <c r="N315" s="913"/>
      <c r="O315" s="149">
        <f>Q315/E315</f>
        <v>345</v>
      </c>
      <c r="P315" s="149">
        <f>Q315/1.2</f>
        <v>287.5</v>
      </c>
      <c r="Q315" s="226">
        <v>345</v>
      </c>
      <c r="S315" s="889"/>
    </row>
    <row r="316" spans="1:19" ht="17.25" customHeight="1">
      <c r="A316" s="897" t="s">
        <v>674</v>
      </c>
      <c r="B316" s="898"/>
      <c r="C316" s="898"/>
      <c r="D316" s="898"/>
      <c r="E316" s="898"/>
      <c r="F316" s="898"/>
      <c r="G316" s="898"/>
      <c r="H316" s="898"/>
      <c r="I316" s="898"/>
      <c r="J316" s="898"/>
      <c r="K316" s="898"/>
      <c r="L316" s="898"/>
      <c r="M316" s="898"/>
      <c r="N316" s="898"/>
      <c r="O316" s="898"/>
      <c r="P316" s="898"/>
      <c r="Q316" s="899"/>
      <c r="S316" s="889"/>
    </row>
    <row r="317" spans="1:19" ht="17.25" customHeight="1">
      <c r="A317" s="512">
        <v>810734</v>
      </c>
      <c r="B317" s="513" t="s">
        <v>675</v>
      </c>
      <c r="C317" s="514">
        <v>4002381823816</v>
      </c>
      <c r="D317" s="552" t="s">
        <v>92</v>
      </c>
      <c r="E317" s="553">
        <v>2.5</v>
      </c>
      <c r="F317" s="553">
        <v>4</v>
      </c>
      <c r="G317" s="554">
        <v>30</v>
      </c>
      <c r="H317" s="556" t="s">
        <v>96</v>
      </c>
      <c r="I317" s="916">
        <v>0.11</v>
      </c>
      <c r="J317" s="917"/>
      <c r="K317" s="918"/>
      <c r="L317" s="919">
        <f>O317*I317</f>
        <v>41.756</v>
      </c>
      <c r="M317" s="920"/>
      <c r="N317" s="920"/>
      <c r="O317" s="427">
        <f>Q317/E317</f>
        <v>379.6</v>
      </c>
      <c r="P317" s="427">
        <f>Q317/1.2</f>
        <v>790.8333333333334</v>
      </c>
      <c r="Q317" s="875">
        <v>949</v>
      </c>
      <c r="S317" s="889"/>
    </row>
    <row r="318" spans="1:19" s="353" customFormat="1" ht="17.25" customHeight="1">
      <c r="A318" s="897" t="s">
        <v>676</v>
      </c>
      <c r="B318" s="898"/>
      <c r="C318" s="898"/>
      <c r="D318" s="898"/>
      <c r="E318" s="898"/>
      <c r="F318" s="898"/>
      <c r="G318" s="898"/>
      <c r="H318" s="898"/>
      <c r="I318" s="898"/>
      <c r="J318" s="898"/>
      <c r="K318" s="898"/>
      <c r="L318" s="898"/>
      <c r="M318" s="898"/>
      <c r="N318" s="898"/>
      <c r="O318" s="898"/>
      <c r="P318" s="898"/>
      <c r="Q318" s="899"/>
      <c r="S318" s="889"/>
    </row>
    <row r="319" spans="1:19" ht="17.25" customHeight="1">
      <c r="A319" s="356">
        <v>861897</v>
      </c>
      <c r="B319" s="412" t="s">
        <v>677</v>
      </c>
      <c r="C319" s="463">
        <v>4002381896575</v>
      </c>
      <c r="D319" s="405" t="s">
        <v>92</v>
      </c>
      <c r="E319" s="551">
        <v>1</v>
      </c>
      <c r="F319" s="541">
        <v>2</v>
      </c>
      <c r="G319" s="390">
        <v>128</v>
      </c>
      <c r="H319" s="363" t="s">
        <v>93</v>
      </c>
      <c r="I319" s="900">
        <v>0.11</v>
      </c>
      <c r="J319" s="901"/>
      <c r="K319" s="902"/>
      <c r="L319" s="903">
        <f>O319*I319</f>
        <v>51.15</v>
      </c>
      <c r="M319" s="901"/>
      <c r="N319" s="901"/>
      <c r="O319" s="364">
        <f>Q319/E319</f>
        <v>465</v>
      </c>
      <c r="P319" s="364">
        <f>Q319/1.2</f>
        <v>387.5</v>
      </c>
      <c r="Q319" s="874">
        <v>465</v>
      </c>
      <c r="S319" s="889"/>
    </row>
    <row r="320" spans="1:19" s="353" customFormat="1" ht="17.25" customHeight="1">
      <c r="A320" s="192">
        <v>861898</v>
      </c>
      <c r="B320" s="417" t="s">
        <v>678</v>
      </c>
      <c r="C320" s="507">
        <v>4002381896582</v>
      </c>
      <c r="D320" s="462" t="s">
        <v>92</v>
      </c>
      <c r="E320" s="555">
        <v>1</v>
      </c>
      <c r="F320" s="196">
        <v>2</v>
      </c>
      <c r="G320" s="197">
        <v>128</v>
      </c>
      <c r="H320" s="198" t="s">
        <v>93</v>
      </c>
      <c r="I320" s="908">
        <v>0.11</v>
      </c>
      <c r="J320" s="909"/>
      <c r="K320" s="910"/>
      <c r="L320" s="911">
        <f>O320*I320</f>
        <v>51.15</v>
      </c>
      <c r="M320" s="909"/>
      <c r="N320" s="909"/>
      <c r="O320" s="199">
        <f>Q320/E320</f>
        <v>465</v>
      </c>
      <c r="P320" s="199">
        <f>Q320/1.2</f>
        <v>387.5</v>
      </c>
      <c r="Q320" s="200">
        <v>465</v>
      </c>
      <c r="S320" s="889"/>
    </row>
    <row r="321" spans="1:19" ht="17.25" customHeight="1">
      <c r="A321" s="109">
        <v>861899</v>
      </c>
      <c r="B321" s="470" t="s">
        <v>679</v>
      </c>
      <c r="C321" s="514">
        <v>4002381896599</v>
      </c>
      <c r="D321" s="471" t="s">
        <v>92</v>
      </c>
      <c r="E321" s="68">
        <v>1</v>
      </c>
      <c r="F321" s="31">
        <v>2</v>
      </c>
      <c r="G321" s="33">
        <v>128</v>
      </c>
      <c r="H321" s="56" t="s">
        <v>95</v>
      </c>
      <c r="I321" s="904">
        <v>0.11</v>
      </c>
      <c r="J321" s="905"/>
      <c r="K321" s="906"/>
      <c r="L321" s="912">
        <f>O321*I321</f>
        <v>51.15</v>
      </c>
      <c r="M321" s="913"/>
      <c r="N321" s="913"/>
      <c r="O321" s="149">
        <f>Q321/E321</f>
        <v>465</v>
      </c>
      <c r="P321" s="149">
        <f>Q321/1.2</f>
        <v>387.5</v>
      </c>
      <c r="Q321" s="875">
        <v>465</v>
      </c>
      <c r="S321" s="889"/>
    </row>
    <row r="322" spans="1:19" ht="17.25" customHeight="1">
      <c r="A322" s="897" t="s">
        <v>680</v>
      </c>
      <c r="B322" s="898"/>
      <c r="C322" s="898"/>
      <c r="D322" s="898"/>
      <c r="E322" s="898"/>
      <c r="F322" s="898"/>
      <c r="G322" s="898"/>
      <c r="H322" s="898"/>
      <c r="I322" s="898"/>
      <c r="J322" s="898"/>
      <c r="K322" s="898"/>
      <c r="L322" s="898"/>
      <c r="M322" s="898"/>
      <c r="N322" s="898"/>
      <c r="O322" s="898"/>
      <c r="P322" s="898"/>
      <c r="Q322" s="899"/>
      <c r="S322" s="889"/>
    </row>
    <row r="323" spans="1:19" s="353" customFormat="1" ht="17.25" customHeight="1">
      <c r="A323" s="356">
        <v>861900</v>
      </c>
      <c r="B323" s="412" t="s">
        <v>681</v>
      </c>
      <c r="C323" s="514">
        <v>4002381896605</v>
      </c>
      <c r="D323" s="359" t="s">
        <v>92</v>
      </c>
      <c r="E323" s="360">
        <v>2.5</v>
      </c>
      <c r="F323" s="541">
        <v>2</v>
      </c>
      <c r="G323" s="390">
        <v>128</v>
      </c>
      <c r="H323" s="363" t="s">
        <v>97</v>
      </c>
      <c r="I323" s="900">
        <v>0.3</v>
      </c>
      <c r="J323" s="901"/>
      <c r="K323" s="902"/>
      <c r="L323" s="903">
        <f>O323*I323</f>
        <v>73.32</v>
      </c>
      <c r="M323" s="901"/>
      <c r="N323" s="901"/>
      <c r="O323" s="364">
        <f>Q323/E323</f>
        <v>244.4</v>
      </c>
      <c r="P323" s="364">
        <f>Q323/1.2</f>
        <v>509.1666666666667</v>
      </c>
      <c r="Q323" s="874">
        <v>611</v>
      </c>
      <c r="S323" s="889"/>
    </row>
    <row r="324" spans="1:19" ht="17.25" customHeight="1">
      <c r="A324" s="113">
        <v>861901</v>
      </c>
      <c r="B324" s="397" t="s">
        <v>682</v>
      </c>
      <c r="C324" s="514">
        <v>4002381896612</v>
      </c>
      <c r="D324" s="55" t="s">
        <v>92</v>
      </c>
      <c r="E324" s="371">
        <v>1</v>
      </c>
      <c r="F324" s="31">
        <v>2</v>
      </c>
      <c r="G324" s="33">
        <v>128</v>
      </c>
      <c r="H324" s="56" t="s">
        <v>97</v>
      </c>
      <c r="I324" s="904">
        <v>0.17</v>
      </c>
      <c r="J324" s="905"/>
      <c r="K324" s="906"/>
      <c r="L324" s="907">
        <f>O324*I324</f>
        <v>60.18000000000001</v>
      </c>
      <c r="M324" s="905"/>
      <c r="N324" s="905"/>
      <c r="O324" s="149">
        <f>Q324/E324</f>
        <v>354</v>
      </c>
      <c r="P324" s="149">
        <f>Q324/1.2</f>
        <v>295</v>
      </c>
      <c r="Q324" s="94">
        <v>354</v>
      </c>
      <c r="S324" s="889"/>
    </row>
    <row r="325" spans="1:19" s="353" customFormat="1" ht="17.25" customHeight="1">
      <c r="A325" s="897">
        <v>276</v>
      </c>
      <c r="B325" s="898"/>
      <c r="C325" s="898"/>
      <c r="D325" s="898"/>
      <c r="E325" s="898"/>
      <c r="F325" s="898"/>
      <c r="G325" s="898"/>
      <c r="H325" s="898"/>
      <c r="I325" s="898"/>
      <c r="J325" s="898"/>
      <c r="K325" s="898"/>
      <c r="L325" s="898"/>
      <c r="M325" s="898"/>
      <c r="N325" s="898"/>
      <c r="O325" s="898"/>
      <c r="P325" s="898"/>
      <c r="Q325" s="899"/>
      <c r="S325" s="889"/>
    </row>
    <row r="326" spans="1:19" ht="17.25" customHeight="1" thickBot="1">
      <c r="A326" s="557">
        <v>861902</v>
      </c>
      <c r="B326" s="558" t="s">
        <v>683</v>
      </c>
      <c r="C326" s="559">
        <v>4002381896629</v>
      </c>
      <c r="D326" s="232" t="s">
        <v>92</v>
      </c>
      <c r="E326" s="233">
        <v>1</v>
      </c>
      <c r="F326" s="234">
        <v>2</v>
      </c>
      <c r="G326" s="235">
        <v>128</v>
      </c>
      <c r="H326" s="236" t="s">
        <v>93</v>
      </c>
      <c r="I326" s="890">
        <v>0.13</v>
      </c>
      <c r="J326" s="891"/>
      <c r="K326" s="892"/>
      <c r="L326" s="893">
        <f>O326*I326</f>
        <v>45.63</v>
      </c>
      <c r="M326" s="894"/>
      <c r="N326" s="894"/>
      <c r="O326" s="560">
        <f>Q326/E326</f>
        <v>351</v>
      </c>
      <c r="P326" s="560">
        <f>Q326/1.2</f>
        <v>292.5</v>
      </c>
      <c r="Q326" s="561">
        <v>351</v>
      </c>
      <c r="S326" s="889"/>
    </row>
    <row r="328" spans="1:17" ht="40.5" customHeight="1">
      <c r="A328" s="895" t="s">
        <v>684</v>
      </c>
      <c r="B328" s="895"/>
      <c r="C328" s="895"/>
      <c r="D328" s="895"/>
      <c r="E328" s="895"/>
      <c r="F328" s="895"/>
      <c r="G328" s="895"/>
      <c r="H328" s="895"/>
      <c r="I328" s="895"/>
      <c r="J328" s="895"/>
      <c r="K328" s="895"/>
      <c r="L328" s="895"/>
      <c r="M328" s="895"/>
      <c r="N328" s="895"/>
      <c r="O328" s="895"/>
      <c r="P328" s="895"/>
      <c r="Q328" s="896"/>
    </row>
    <row r="329" spans="1:17" ht="14.25">
      <c r="A329" s="895" t="s">
        <v>685</v>
      </c>
      <c r="B329" s="895"/>
      <c r="C329" s="895"/>
      <c r="D329" s="895"/>
      <c r="E329" s="895"/>
      <c r="F329" s="895"/>
      <c r="G329" s="895"/>
      <c r="H329" s="895"/>
      <c r="I329" s="895"/>
      <c r="J329" s="895"/>
      <c r="K329" s="895"/>
      <c r="L329" s="895"/>
      <c r="M329" s="895"/>
      <c r="N329" s="895"/>
      <c r="O329" s="895"/>
      <c r="P329" s="895"/>
      <c r="Q329" s="896"/>
    </row>
  </sheetData>
  <sheetProtection/>
  <mergeCells count="331">
    <mergeCell ref="A1:Q1"/>
    <mergeCell ref="A2:A3"/>
    <mergeCell ref="B2:B3"/>
    <mergeCell ref="C2:C3"/>
    <mergeCell ref="D2:H2"/>
    <mergeCell ref="I2:K3"/>
    <mergeCell ref="L2:Q2"/>
    <mergeCell ref="L3:N3"/>
    <mergeCell ref="A4:Q4"/>
    <mergeCell ref="I5:K5"/>
    <mergeCell ref="L5:N5"/>
    <mergeCell ref="A6:Q6"/>
    <mergeCell ref="I7:K7"/>
    <mergeCell ref="L7:N7"/>
    <mergeCell ref="A8:Q8"/>
    <mergeCell ref="I9:K9"/>
    <mergeCell ref="L9:N9"/>
    <mergeCell ref="I10:K10"/>
    <mergeCell ref="L10:N10"/>
    <mergeCell ref="I11:K11"/>
    <mergeCell ref="L11:N11"/>
    <mergeCell ref="I12:K12"/>
    <mergeCell ref="L12:N12"/>
    <mergeCell ref="I13:K13"/>
    <mergeCell ref="L13:N13"/>
    <mergeCell ref="A14:Q14"/>
    <mergeCell ref="I15:K15"/>
    <mergeCell ref="L15:N15"/>
    <mergeCell ref="I16:K16"/>
    <mergeCell ref="L16:N16"/>
    <mergeCell ref="I17:K17"/>
    <mergeCell ref="L17:N17"/>
    <mergeCell ref="I18:K18"/>
    <mergeCell ref="L18:N18"/>
    <mergeCell ref="I19:K19"/>
    <mergeCell ref="L19:N19"/>
    <mergeCell ref="I20:K20"/>
    <mergeCell ref="L20:N20"/>
    <mergeCell ref="I21:K21"/>
    <mergeCell ref="L21:N21"/>
    <mergeCell ref="A22:Q22"/>
    <mergeCell ref="I23:K23"/>
    <mergeCell ref="L23:N23"/>
    <mergeCell ref="I24:K24"/>
    <mergeCell ref="L24:N24"/>
    <mergeCell ref="I25:K25"/>
    <mergeCell ref="L25:N25"/>
    <mergeCell ref="I26:K26"/>
    <mergeCell ref="L26:N26"/>
    <mergeCell ref="I27:K27"/>
    <mergeCell ref="L27:N27"/>
    <mergeCell ref="A28:Q28"/>
    <mergeCell ref="I29:K29"/>
    <mergeCell ref="L29:N29"/>
    <mergeCell ref="I30:K30"/>
    <mergeCell ref="L30:N30"/>
    <mergeCell ref="I31:K31"/>
    <mergeCell ref="L31:N31"/>
    <mergeCell ref="I32:K32"/>
    <mergeCell ref="L32:N32"/>
    <mergeCell ref="A33:Q33"/>
    <mergeCell ref="I34:K34"/>
    <mergeCell ref="L34:N34"/>
    <mergeCell ref="I35:K35"/>
    <mergeCell ref="L35:N35"/>
    <mergeCell ref="I36:K36"/>
    <mergeCell ref="L36:N36"/>
    <mergeCell ref="I37:K37"/>
    <mergeCell ref="L37:N37"/>
    <mergeCell ref="I38:K38"/>
    <mergeCell ref="L38:N38"/>
    <mergeCell ref="I39:K39"/>
    <mergeCell ref="L39:N39"/>
    <mergeCell ref="A40:Q40"/>
    <mergeCell ref="I41:K41"/>
    <mergeCell ref="L41:N41"/>
    <mergeCell ref="I42:K42"/>
    <mergeCell ref="L42:N42"/>
    <mergeCell ref="I43:K43"/>
    <mergeCell ref="L43:N43"/>
    <mergeCell ref="I44:K44"/>
    <mergeCell ref="L44:N44"/>
    <mergeCell ref="A45:Q45"/>
    <mergeCell ref="A47:Q47"/>
    <mergeCell ref="A52:Q52"/>
    <mergeCell ref="I53:K53"/>
    <mergeCell ref="L53:N53"/>
    <mergeCell ref="I54:K54"/>
    <mergeCell ref="L54:N54"/>
    <mergeCell ref="I55:K55"/>
    <mergeCell ref="L55:N55"/>
    <mergeCell ref="I56:K56"/>
    <mergeCell ref="L56:N56"/>
    <mergeCell ref="A57:Q57"/>
    <mergeCell ref="I58:K58"/>
    <mergeCell ref="L58:N58"/>
    <mergeCell ref="I59:K59"/>
    <mergeCell ref="L59:N59"/>
    <mergeCell ref="I60:K60"/>
    <mergeCell ref="L60:N60"/>
    <mergeCell ref="I61:K61"/>
    <mergeCell ref="L61:N61"/>
    <mergeCell ref="I62:K62"/>
    <mergeCell ref="L62:N62"/>
    <mergeCell ref="I63:K63"/>
    <mergeCell ref="L63:N63"/>
    <mergeCell ref="I64:K64"/>
    <mergeCell ref="L64:N64"/>
    <mergeCell ref="I65:K65"/>
    <mergeCell ref="L65:N65"/>
    <mergeCell ref="I66:K66"/>
    <mergeCell ref="L66:N66"/>
    <mergeCell ref="I67:K67"/>
    <mergeCell ref="L67:N67"/>
    <mergeCell ref="I68:K68"/>
    <mergeCell ref="L68:N68"/>
    <mergeCell ref="I69:K69"/>
    <mergeCell ref="L69:N69"/>
    <mergeCell ref="I70:K70"/>
    <mergeCell ref="L70:N70"/>
    <mergeCell ref="I71:K71"/>
    <mergeCell ref="L71:N71"/>
    <mergeCell ref="I72:K72"/>
    <mergeCell ref="L72:N72"/>
    <mergeCell ref="I73:K73"/>
    <mergeCell ref="L73:N73"/>
    <mergeCell ref="I74:K74"/>
    <mergeCell ref="L74:N74"/>
    <mergeCell ref="A75:Q75"/>
    <mergeCell ref="I76:K76"/>
    <mergeCell ref="L76:N76"/>
    <mergeCell ref="I77:K77"/>
    <mergeCell ref="L77:N77"/>
    <mergeCell ref="I78:K78"/>
    <mergeCell ref="L78:N78"/>
    <mergeCell ref="I79:K79"/>
    <mergeCell ref="L79:N79"/>
    <mergeCell ref="A80:Q80"/>
    <mergeCell ref="A85:Q85"/>
    <mergeCell ref="A98:Q98"/>
    <mergeCell ref="A101:Q101"/>
    <mergeCell ref="I102:K102"/>
    <mergeCell ref="L102:N102"/>
    <mergeCell ref="I103:K103"/>
    <mergeCell ref="L103:N103"/>
    <mergeCell ref="I104:K104"/>
    <mergeCell ref="L104:N104"/>
    <mergeCell ref="I105:K105"/>
    <mergeCell ref="L105:N105"/>
    <mergeCell ref="I106:K106"/>
    <mergeCell ref="L106:N106"/>
    <mergeCell ref="I107:K107"/>
    <mergeCell ref="L107:N107"/>
    <mergeCell ref="I108:K108"/>
    <mergeCell ref="L108:N108"/>
    <mergeCell ref="I109:K109"/>
    <mergeCell ref="L109:N109"/>
    <mergeCell ref="A110:Q110"/>
    <mergeCell ref="A114:Q114"/>
    <mergeCell ref="A117:Q117"/>
    <mergeCell ref="A122:Q122"/>
    <mergeCell ref="A141:Q141"/>
    <mergeCell ref="A154:Q154"/>
    <mergeCell ref="A159:Q159"/>
    <mergeCell ref="A162:Q162"/>
    <mergeCell ref="A165:Q165"/>
    <mergeCell ref="A192:Q192"/>
    <mergeCell ref="I193:K193"/>
    <mergeCell ref="L193:N193"/>
    <mergeCell ref="I194:K194"/>
    <mergeCell ref="L194:N194"/>
    <mergeCell ref="I195:K195"/>
    <mergeCell ref="L195:N195"/>
    <mergeCell ref="I196:K196"/>
    <mergeCell ref="L196:N196"/>
    <mergeCell ref="I197:K197"/>
    <mergeCell ref="L197:N197"/>
    <mergeCell ref="I198:K198"/>
    <mergeCell ref="L198:N198"/>
    <mergeCell ref="I199:K199"/>
    <mergeCell ref="L199:N199"/>
    <mergeCell ref="I200:K200"/>
    <mergeCell ref="L200:N200"/>
    <mergeCell ref="I201:K201"/>
    <mergeCell ref="L201:N201"/>
    <mergeCell ref="I202:K202"/>
    <mergeCell ref="L202:N202"/>
    <mergeCell ref="I203:K203"/>
    <mergeCell ref="L203:N203"/>
    <mergeCell ref="I204:K204"/>
    <mergeCell ref="L204:N204"/>
    <mergeCell ref="I205:K205"/>
    <mergeCell ref="L205:N205"/>
    <mergeCell ref="I206:K206"/>
    <mergeCell ref="L206:N206"/>
    <mergeCell ref="A207:Q207"/>
    <mergeCell ref="A212:Q212"/>
    <mergeCell ref="A216:Q216"/>
    <mergeCell ref="I217:K217"/>
    <mergeCell ref="L217:N217"/>
    <mergeCell ref="I218:K218"/>
    <mergeCell ref="L218:N218"/>
    <mergeCell ref="I219:K219"/>
    <mergeCell ref="L219:N219"/>
    <mergeCell ref="I220:K220"/>
    <mergeCell ref="L220:N220"/>
    <mergeCell ref="I221:K221"/>
    <mergeCell ref="L221:N221"/>
    <mergeCell ref="I222:K222"/>
    <mergeCell ref="L222:N222"/>
    <mergeCell ref="I223:K223"/>
    <mergeCell ref="L223:N223"/>
    <mergeCell ref="I224:K224"/>
    <mergeCell ref="L224:N224"/>
    <mergeCell ref="A225:Q225"/>
    <mergeCell ref="A262:Q262"/>
    <mergeCell ref="I263:K263"/>
    <mergeCell ref="L263:N263"/>
    <mergeCell ref="I264:K264"/>
    <mergeCell ref="L264:N264"/>
    <mergeCell ref="I265:K265"/>
    <mergeCell ref="L265:N265"/>
    <mergeCell ref="I266:K266"/>
    <mergeCell ref="L266:N266"/>
    <mergeCell ref="I267:K267"/>
    <mergeCell ref="L267:N267"/>
    <mergeCell ref="I268:K268"/>
    <mergeCell ref="L268:N268"/>
    <mergeCell ref="I269:K269"/>
    <mergeCell ref="L269:N269"/>
    <mergeCell ref="I270:K270"/>
    <mergeCell ref="L270:N270"/>
    <mergeCell ref="I271:K271"/>
    <mergeCell ref="L271:N271"/>
    <mergeCell ref="I272:K272"/>
    <mergeCell ref="L272:N272"/>
    <mergeCell ref="I273:K273"/>
    <mergeCell ref="L273:N273"/>
    <mergeCell ref="I274:K274"/>
    <mergeCell ref="L274:N274"/>
    <mergeCell ref="I275:K275"/>
    <mergeCell ref="L275:N275"/>
    <mergeCell ref="A276:Q276"/>
    <mergeCell ref="I277:K277"/>
    <mergeCell ref="L277:N277"/>
    <mergeCell ref="I278:K278"/>
    <mergeCell ref="L278:N278"/>
    <mergeCell ref="A279:Q279"/>
    <mergeCell ref="I280:K280"/>
    <mergeCell ref="L280:N280"/>
    <mergeCell ref="A281:Q281"/>
    <mergeCell ref="I282:K282"/>
    <mergeCell ref="L282:N282"/>
    <mergeCell ref="I283:K283"/>
    <mergeCell ref="L283:N283"/>
    <mergeCell ref="I284:K284"/>
    <mergeCell ref="L284:N284"/>
    <mergeCell ref="I285:K285"/>
    <mergeCell ref="L285:N285"/>
    <mergeCell ref="I286:K286"/>
    <mergeCell ref="L286:N286"/>
    <mergeCell ref="I287:K287"/>
    <mergeCell ref="L287:N287"/>
    <mergeCell ref="I288:K288"/>
    <mergeCell ref="L288:N288"/>
    <mergeCell ref="I289:K289"/>
    <mergeCell ref="L289:N289"/>
    <mergeCell ref="I290:K290"/>
    <mergeCell ref="L290:N290"/>
    <mergeCell ref="I291:K291"/>
    <mergeCell ref="L291:N291"/>
    <mergeCell ref="I292:K292"/>
    <mergeCell ref="L292:N292"/>
    <mergeCell ref="A293:Q293"/>
    <mergeCell ref="A294:Q294"/>
    <mergeCell ref="I295:K295"/>
    <mergeCell ref="L295:N295"/>
    <mergeCell ref="I296:K296"/>
    <mergeCell ref="L296:N296"/>
    <mergeCell ref="I297:K297"/>
    <mergeCell ref="L297:N297"/>
    <mergeCell ref="I298:K298"/>
    <mergeCell ref="L298:N298"/>
    <mergeCell ref="A299:Q299"/>
    <mergeCell ref="I300:K300"/>
    <mergeCell ref="L300:N300"/>
    <mergeCell ref="I301:K301"/>
    <mergeCell ref="L301:N301"/>
    <mergeCell ref="A302:Q302"/>
    <mergeCell ref="I303:K303"/>
    <mergeCell ref="L303:N303"/>
    <mergeCell ref="I304:K304"/>
    <mergeCell ref="L304:N304"/>
    <mergeCell ref="A305:Q305"/>
    <mergeCell ref="I306:K306"/>
    <mergeCell ref="L306:N306"/>
    <mergeCell ref="A307:Q307"/>
    <mergeCell ref="I308:K308"/>
    <mergeCell ref="L308:N308"/>
    <mergeCell ref="A309:Q309"/>
    <mergeCell ref="I310:K310"/>
    <mergeCell ref="L310:N310"/>
    <mergeCell ref="I311:K311"/>
    <mergeCell ref="L311:N311"/>
    <mergeCell ref="A312:Q312"/>
    <mergeCell ref="I313:K313"/>
    <mergeCell ref="L313:N313"/>
    <mergeCell ref="I314:K314"/>
    <mergeCell ref="L314:N314"/>
    <mergeCell ref="I315:K315"/>
    <mergeCell ref="L315:N315"/>
    <mergeCell ref="A316:Q316"/>
    <mergeCell ref="I317:K317"/>
    <mergeCell ref="L317:N317"/>
    <mergeCell ref="A318:Q318"/>
    <mergeCell ref="I319:K319"/>
    <mergeCell ref="L319:N319"/>
    <mergeCell ref="I320:K320"/>
    <mergeCell ref="L320:N320"/>
    <mergeCell ref="I321:K321"/>
    <mergeCell ref="L321:N321"/>
    <mergeCell ref="I326:K326"/>
    <mergeCell ref="L326:N326"/>
    <mergeCell ref="A328:Q328"/>
    <mergeCell ref="A329:Q329"/>
    <mergeCell ref="A322:Q322"/>
    <mergeCell ref="I323:K323"/>
    <mergeCell ref="L323:N323"/>
    <mergeCell ref="I324:K324"/>
    <mergeCell ref="L324:N324"/>
    <mergeCell ref="A325:Q325"/>
  </mergeCells>
  <printOptions/>
  <pageMargins left="0.3937007874015748" right="0.1968503937007874" top="0.2362204724409449" bottom="0.1968503937007874" header="0.1968503937007874" footer="0.1968503937007874"/>
  <pageSetup fitToHeight="6" horizontalDpi="600" verticalDpi="600" orientation="portrait" paperSize="9" scale="46" r:id="rId1"/>
  <rowBreaks count="2" manualBreakCount="2">
    <brk id="187" max="16" man="1"/>
    <brk id="280" max="16" man="1"/>
  </rowBreaks>
</worksheet>
</file>

<file path=xl/worksheets/sheet2.xml><?xml version="1.0" encoding="utf-8"?>
<worksheet xmlns="http://schemas.openxmlformats.org/spreadsheetml/2006/main" xmlns:r="http://schemas.openxmlformats.org/officeDocument/2006/relationships">
  <sheetPr>
    <pageSetUpPr fitToPage="1"/>
  </sheetPr>
  <dimension ref="A1:S177"/>
  <sheetViews>
    <sheetView zoomScale="77" zoomScaleNormal="77" zoomScaleSheetLayoutView="75" zoomScalePageLayoutView="0" workbookViewId="0" topLeftCell="A1">
      <pane xSplit="17" ySplit="3" topLeftCell="R160" activePane="bottomRight" state="frozen"/>
      <selection pane="topLeft" activeCell="A1" sqref="A1"/>
      <selection pane="topRight" activeCell="L1" sqref="L1"/>
      <selection pane="bottomLeft" activeCell="A5" sqref="A5"/>
      <selection pane="bottomRight" activeCell="Q168" sqref="Q168:Q173"/>
    </sheetView>
  </sheetViews>
  <sheetFormatPr defaultColWidth="9.00390625" defaultRowHeight="12.75"/>
  <cols>
    <col min="1" max="1" width="13.875" style="8" customWidth="1"/>
    <col min="2" max="2" width="72.875" style="1" customWidth="1"/>
    <col min="3" max="3" width="18.625" style="1" hidden="1" customWidth="1"/>
    <col min="4" max="4" width="5.625" style="9" customWidth="1"/>
    <col min="5" max="5" width="8.125" style="10" customWidth="1"/>
    <col min="6" max="7" width="8.125" style="11" customWidth="1"/>
    <col min="8" max="8" width="5.625" style="11" customWidth="1"/>
    <col min="9" max="9" width="6.75390625" style="11" customWidth="1"/>
    <col min="10" max="10" width="3.375" style="11" customWidth="1"/>
    <col min="11" max="11" width="6.75390625" style="11" customWidth="1"/>
    <col min="12" max="12" width="7.625" style="11" customWidth="1"/>
    <col min="13" max="13" width="3.375" style="11" customWidth="1"/>
    <col min="14" max="14" width="7.25390625" style="11" customWidth="1"/>
    <col min="15" max="16" width="16.25390625" style="12" customWidth="1"/>
    <col min="17" max="17" width="20.75390625" style="10" customWidth="1"/>
    <col min="18" max="218" width="9.125" style="2" customWidth="1"/>
    <col min="219" max="219" width="11.25390625" style="2" customWidth="1"/>
    <col min="220" max="220" width="63.25390625" style="2" customWidth="1"/>
    <col min="221" max="221" width="18.625" style="2" customWidth="1"/>
    <col min="222" max="222" width="5.625" style="2" customWidth="1"/>
    <col min="223" max="225" width="8.125" style="2" customWidth="1"/>
    <col min="226" max="226" width="5.625" style="2" customWidth="1"/>
    <col min="227" max="229" width="16.25390625" style="2" customWidth="1"/>
    <col min="230" max="16384" width="9.125" style="2" customWidth="1"/>
  </cols>
  <sheetData>
    <row r="1" spans="1:17" ht="28.5" customHeight="1" thickBot="1">
      <c r="A1" s="1073" t="s">
        <v>189</v>
      </c>
      <c r="B1" s="1074"/>
      <c r="C1" s="1074"/>
      <c r="D1" s="1074"/>
      <c r="E1" s="1074"/>
      <c r="F1" s="1074"/>
      <c r="G1" s="1074"/>
      <c r="H1" s="1074"/>
      <c r="I1" s="1074"/>
      <c r="J1" s="1074"/>
      <c r="K1" s="1074"/>
      <c r="L1" s="1074"/>
      <c r="M1" s="1074"/>
      <c r="N1" s="1074"/>
      <c r="O1" s="1074"/>
      <c r="P1" s="1074"/>
      <c r="Q1" s="1075"/>
    </row>
    <row r="2" spans="1:17" s="3" customFormat="1" ht="18.75" customHeight="1">
      <c r="A2" s="1028" t="s">
        <v>83</v>
      </c>
      <c r="B2" s="1077" t="s">
        <v>84</v>
      </c>
      <c r="C2" s="1079" t="s">
        <v>98</v>
      </c>
      <c r="D2" s="1034" t="s">
        <v>85</v>
      </c>
      <c r="E2" s="1035"/>
      <c r="F2" s="1035"/>
      <c r="G2" s="1035"/>
      <c r="H2" s="1036"/>
      <c r="I2" s="1037" t="s">
        <v>35</v>
      </c>
      <c r="J2" s="1038"/>
      <c r="K2" s="1039"/>
      <c r="L2" s="1086" t="s">
        <v>86</v>
      </c>
      <c r="M2" s="1043"/>
      <c r="N2" s="1043"/>
      <c r="O2" s="1043"/>
      <c r="P2" s="1043"/>
      <c r="Q2" s="1044"/>
    </row>
    <row r="3" spans="1:17" s="3" customFormat="1" ht="144.75" customHeight="1" thickBot="1">
      <c r="A3" s="1076"/>
      <c r="B3" s="1078"/>
      <c r="C3" s="1080"/>
      <c r="D3" s="117" t="s">
        <v>87</v>
      </c>
      <c r="E3" s="15" t="s">
        <v>88</v>
      </c>
      <c r="F3" s="15" t="s">
        <v>89</v>
      </c>
      <c r="G3" s="15" t="s">
        <v>90</v>
      </c>
      <c r="H3" s="16" t="s">
        <v>91</v>
      </c>
      <c r="I3" s="1081"/>
      <c r="J3" s="1082"/>
      <c r="K3" s="1083"/>
      <c r="L3" s="1084" t="s">
        <v>36</v>
      </c>
      <c r="M3" s="1085"/>
      <c r="N3" s="1085"/>
      <c r="O3" s="15" t="s">
        <v>33</v>
      </c>
      <c r="P3" s="15" t="s">
        <v>185</v>
      </c>
      <c r="Q3" s="16" t="s">
        <v>186</v>
      </c>
    </row>
    <row r="4" spans="1:17" s="3" customFormat="1" ht="17.25" customHeight="1">
      <c r="A4" s="1070" t="s">
        <v>177</v>
      </c>
      <c r="B4" s="1071"/>
      <c r="C4" s="1071"/>
      <c r="D4" s="1071"/>
      <c r="E4" s="1071"/>
      <c r="F4" s="1071"/>
      <c r="G4" s="1071"/>
      <c r="H4" s="1071"/>
      <c r="I4" s="1071"/>
      <c r="J4" s="1071"/>
      <c r="K4" s="1071"/>
      <c r="L4" s="1071"/>
      <c r="M4" s="1071"/>
      <c r="N4" s="1071"/>
      <c r="O4" s="1071"/>
      <c r="P4" s="1071"/>
      <c r="Q4" s="1072"/>
    </row>
    <row r="5" spans="1:19" s="3" customFormat="1" ht="17.25" customHeight="1">
      <c r="A5" s="118">
        <v>99543</v>
      </c>
      <c r="B5" s="119" t="s">
        <v>31</v>
      </c>
      <c r="C5" s="120"/>
      <c r="D5" s="121" t="s">
        <v>94</v>
      </c>
      <c r="E5" s="122">
        <v>25</v>
      </c>
      <c r="F5" s="123">
        <v>1</v>
      </c>
      <c r="G5" s="124">
        <v>42</v>
      </c>
      <c r="H5" s="125" t="s">
        <v>93</v>
      </c>
      <c r="I5" s="126">
        <v>1.4</v>
      </c>
      <c r="J5" s="126" t="s">
        <v>34</v>
      </c>
      <c r="K5" s="127">
        <v>1.5</v>
      </c>
      <c r="L5" s="126">
        <f>I5*O5</f>
        <v>27.888</v>
      </c>
      <c r="M5" s="126" t="s">
        <v>34</v>
      </c>
      <c r="N5" s="128">
        <f>K5*O5</f>
        <v>29.880000000000003</v>
      </c>
      <c r="O5" s="129">
        <f>Q5/E5</f>
        <v>19.92</v>
      </c>
      <c r="P5" s="129">
        <f>Q5/1.2</f>
        <v>415</v>
      </c>
      <c r="Q5" s="883">
        <v>498</v>
      </c>
      <c r="S5" s="871"/>
    </row>
    <row r="6" spans="1:19" s="1" customFormat="1" ht="17.25" customHeight="1">
      <c r="A6" s="1047" t="s">
        <v>892</v>
      </c>
      <c r="B6" s="1048"/>
      <c r="C6" s="1048"/>
      <c r="D6" s="1048"/>
      <c r="E6" s="1048"/>
      <c r="F6" s="1048"/>
      <c r="G6" s="1048"/>
      <c r="H6" s="1048"/>
      <c r="I6" s="1048"/>
      <c r="J6" s="1048"/>
      <c r="K6" s="1048"/>
      <c r="L6" s="1048"/>
      <c r="M6" s="1048"/>
      <c r="N6" s="1048"/>
      <c r="O6" s="1048"/>
      <c r="P6" s="1048"/>
      <c r="Q6" s="1049"/>
      <c r="S6" s="871"/>
    </row>
    <row r="7" spans="1:19" s="1" customFormat="1" ht="17.25" customHeight="1">
      <c r="A7" s="109">
        <v>1118</v>
      </c>
      <c r="B7" s="18" t="s">
        <v>37</v>
      </c>
      <c r="C7" s="42">
        <v>4002381146168</v>
      </c>
      <c r="D7" s="44" t="s">
        <v>94</v>
      </c>
      <c r="E7" s="65">
        <v>25</v>
      </c>
      <c r="F7" s="25">
        <v>1</v>
      </c>
      <c r="G7" s="27">
        <v>24</v>
      </c>
      <c r="H7" s="45" t="s">
        <v>93</v>
      </c>
      <c r="I7" s="10">
        <v>0.5</v>
      </c>
      <c r="J7" s="10" t="s">
        <v>34</v>
      </c>
      <c r="K7" s="48">
        <v>0.8</v>
      </c>
      <c r="L7" s="10">
        <f>O7*I7</f>
        <v>23.78</v>
      </c>
      <c r="M7" s="10" t="s">
        <v>34</v>
      </c>
      <c r="N7" s="19">
        <f>O7*K7</f>
        <v>38.048</v>
      </c>
      <c r="O7" s="129">
        <f>Q7/E7</f>
        <v>47.56</v>
      </c>
      <c r="P7" s="129">
        <f>Q7/1.2</f>
        <v>990.8333333333334</v>
      </c>
      <c r="Q7" s="875">
        <v>1189</v>
      </c>
      <c r="S7" s="871"/>
    </row>
    <row r="8" spans="1:19" s="1" customFormat="1" ht="17.25" customHeight="1">
      <c r="A8" s="110">
        <v>1120</v>
      </c>
      <c r="B8" s="21" t="s">
        <v>38</v>
      </c>
      <c r="C8" s="43">
        <v>4002381146663</v>
      </c>
      <c r="D8" s="46" t="s">
        <v>94</v>
      </c>
      <c r="E8" s="66">
        <v>4</v>
      </c>
      <c r="F8" s="20">
        <v>1</v>
      </c>
      <c r="G8" s="22">
        <v>108</v>
      </c>
      <c r="H8" s="47" t="s">
        <v>96</v>
      </c>
      <c r="I8" s="23">
        <v>0.5</v>
      </c>
      <c r="J8" s="23" t="s">
        <v>34</v>
      </c>
      <c r="K8" s="49">
        <v>0.8</v>
      </c>
      <c r="L8" s="23">
        <f>O8*I8</f>
        <v>57.25</v>
      </c>
      <c r="M8" s="23" t="s">
        <v>34</v>
      </c>
      <c r="N8" s="24">
        <f>O8*K8</f>
        <v>91.60000000000001</v>
      </c>
      <c r="O8" s="129">
        <f>Q8/E8</f>
        <v>114.5</v>
      </c>
      <c r="P8" s="129">
        <f>Q8/1.2</f>
        <v>381.6666666666667</v>
      </c>
      <c r="Q8" s="884">
        <v>458</v>
      </c>
      <c r="S8" s="871"/>
    </row>
    <row r="9" spans="1:19" s="1" customFormat="1" ht="17.25" customHeight="1">
      <c r="A9" s="1047" t="s">
        <v>0</v>
      </c>
      <c r="B9" s="1048"/>
      <c r="C9" s="1048"/>
      <c r="D9" s="1048"/>
      <c r="E9" s="1048"/>
      <c r="F9" s="1048"/>
      <c r="G9" s="1048"/>
      <c r="H9" s="1048"/>
      <c r="I9" s="1048"/>
      <c r="J9" s="1048"/>
      <c r="K9" s="1048"/>
      <c r="L9" s="1048"/>
      <c r="M9" s="1048"/>
      <c r="N9" s="1048"/>
      <c r="O9" s="1048"/>
      <c r="P9" s="1048"/>
      <c r="Q9" s="1049"/>
      <c r="S9" s="871"/>
    </row>
    <row r="10" spans="1:19" s="1" customFormat="1" ht="17.25" customHeight="1">
      <c r="A10" s="111">
        <v>837732</v>
      </c>
      <c r="B10" s="26" t="s">
        <v>39</v>
      </c>
      <c r="C10" s="50">
        <v>4002381869715</v>
      </c>
      <c r="D10" s="44" t="s">
        <v>92</v>
      </c>
      <c r="E10" s="65">
        <v>10</v>
      </c>
      <c r="F10" s="25">
        <v>1</v>
      </c>
      <c r="G10" s="27">
        <v>50</v>
      </c>
      <c r="H10" s="45" t="s">
        <v>96</v>
      </c>
      <c r="I10" s="28">
        <v>0.05</v>
      </c>
      <c r="J10" s="28" t="s">
        <v>34</v>
      </c>
      <c r="K10" s="48">
        <v>0.15</v>
      </c>
      <c r="L10" s="28">
        <f>O10*I10</f>
        <v>5.640000000000001</v>
      </c>
      <c r="M10" s="28" t="s">
        <v>34</v>
      </c>
      <c r="N10" s="29">
        <f>O10*K10</f>
        <v>16.919999999999998</v>
      </c>
      <c r="O10" s="129">
        <f>Q10/E10</f>
        <v>112.8</v>
      </c>
      <c r="P10" s="129">
        <f>Q10/1.2</f>
        <v>940</v>
      </c>
      <c r="Q10" s="875">
        <v>1128</v>
      </c>
      <c r="S10" s="871"/>
    </row>
    <row r="11" spans="1:19" s="1" customFormat="1" ht="17.25" customHeight="1">
      <c r="A11" s="112">
        <v>1347</v>
      </c>
      <c r="B11" s="37" t="s">
        <v>40</v>
      </c>
      <c r="C11" s="51">
        <v>4002381184887</v>
      </c>
      <c r="D11" s="53" t="s">
        <v>92</v>
      </c>
      <c r="E11" s="67">
        <v>5</v>
      </c>
      <c r="F11" s="36">
        <v>100</v>
      </c>
      <c r="G11" s="38">
        <v>100</v>
      </c>
      <c r="H11" s="54" t="s">
        <v>96</v>
      </c>
      <c r="I11" s="39">
        <v>0.05</v>
      </c>
      <c r="J11" s="39" t="s">
        <v>34</v>
      </c>
      <c r="K11" s="57">
        <v>0.15</v>
      </c>
      <c r="L11" s="39">
        <f>O11*I11</f>
        <v>6.46</v>
      </c>
      <c r="M11" s="39" t="s">
        <v>34</v>
      </c>
      <c r="N11" s="40">
        <f>O11*K11</f>
        <v>19.38</v>
      </c>
      <c r="O11" s="129">
        <f>Q11/E11</f>
        <v>129.2</v>
      </c>
      <c r="P11" s="129">
        <f>Q11/1.2</f>
        <v>538.3333333333334</v>
      </c>
      <c r="Q11" s="876">
        <v>646</v>
      </c>
      <c r="S11" s="871"/>
    </row>
    <row r="12" spans="1:19" s="1" customFormat="1" ht="17.25" customHeight="1">
      <c r="A12" s="113">
        <v>1262</v>
      </c>
      <c r="B12" s="32" t="s">
        <v>41</v>
      </c>
      <c r="C12" s="52">
        <v>4002381162908</v>
      </c>
      <c r="D12" s="55" t="s">
        <v>92</v>
      </c>
      <c r="E12" s="68">
        <v>1</v>
      </c>
      <c r="F12" s="31">
        <v>8</v>
      </c>
      <c r="G12" s="33">
        <v>480</v>
      </c>
      <c r="H12" s="56" t="s">
        <v>93</v>
      </c>
      <c r="I12" s="34">
        <v>0.05</v>
      </c>
      <c r="J12" s="34" t="s">
        <v>34</v>
      </c>
      <c r="K12" s="58">
        <v>0.15</v>
      </c>
      <c r="L12" s="34">
        <f>O12*I12</f>
        <v>8.950000000000001</v>
      </c>
      <c r="M12" s="34" t="s">
        <v>34</v>
      </c>
      <c r="N12" s="35">
        <f>O12*K12</f>
        <v>26.849999999999998</v>
      </c>
      <c r="O12" s="129">
        <f>Q12/E12</f>
        <v>179</v>
      </c>
      <c r="P12" s="129">
        <f>Q12/1.2</f>
        <v>149.16666666666669</v>
      </c>
      <c r="Q12" s="94">
        <v>179</v>
      </c>
      <c r="S12" s="871"/>
    </row>
    <row r="13" spans="1:19" s="1" customFormat="1" ht="17.25" customHeight="1">
      <c r="A13" s="1047" t="s">
        <v>1</v>
      </c>
      <c r="B13" s="1048"/>
      <c r="C13" s="1048"/>
      <c r="D13" s="1048"/>
      <c r="E13" s="1048"/>
      <c r="F13" s="1048"/>
      <c r="G13" s="1048"/>
      <c r="H13" s="1048"/>
      <c r="I13" s="1048"/>
      <c r="J13" s="1048"/>
      <c r="K13" s="1048"/>
      <c r="L13" s="1048"/>
      <c r="M13" s="1048"/>
      <c r="N13" s="1048"/>
      <c r="O13" s="1048"/>
      <c r="P13" s="1048"/>
      <c r="Q13" s="1049"/>
      <c r="S13" s="871"/>
    </row>
    <row r="14" spans="1:19" s="1" customFormat="1" ht="17.25" customHeight="1">
      <c r="A14" s="114">
        <v>713874</v>
      </c>
      <c r="B14" s="5" t="s">
        <v>42</v>
      </c>
      <c r="C14" s="63">
        <v>4002381698940</v>
      </c>
      <c r="D14" s="64" t="s">
        <v>92</v>
      </c>
      <c r="E14" s="4">
        <v>0.75</v>
      </c>
      <c r="F14" s="4">
        <v>1</v>
      </c>
      <c r="G14" s="6">
        <v>480</v>
      </c>
      <c r="H14" s="59" t="s">
        <v>96</v>
      </c>
      <c r="I14" s="1058">
        <v>0.15</v>
      </c>
      <c r="J14" s="1054"/>
      <c r="K14" s="1059"/>
      <c r="L14" s="1053">
        <f>O14*I14</f>
        <v>71.8</v>
      </c>
      <c r="M14" s="1054"/>
      <c r="N14" s="1054"/>
      <c r="O14" s="129">
        <f>Q14/E14</f>
        <v>478.6666666666667</v>
      </c>
      <c r="P14" s="129">
        <f>Q14/1.2</f>
        <v>299.1666666666667</v>
      </c>
      <c r="Q14" s="94">
        <v>359</v>
      </c>
      <c r="S14" s="871"/>
    </row>
    <row r="15" spans="1:19" s="1" customFormat="1" ht="17.25" customHeight="1">
      <c r="A15" s="1047" t="s">
        <v>28</v>
      </c>
      <c r="B15" s="1048"/>
      <c r="C15" s="1048"/>
      <c r="D15" s="1048"/>
      <c r="E15" s="1048"/>
      <c r="F15" s="1048"/>
      <c r="G15" s="1048"/>
      <c r="H15" s="1048"/>
      <c r="I15" s="1048"/>
      <c r="J15" s="1048"/>
      <c r="K15" s="1048"/>
      <c r="L15" s="1048"/>
      <c r="M15" s="1048"/>
      <c r="N15" s="1048"/>
      <c r="O15" s="1048"/>
      <c r="P15" s="1048"/>
      <c r="Q15" s="1049"/>
      <c r="S15" s="871"/>
    </row>
    <row r="16" spans="1:19" s="1" customFormat="1" ht="17.25" customHeight="1">
      <c r="A16" s="111">
        <v>820060</v>
      </c>
      <c r="B16" s="26" t="s">
        <v>43</v>
      </c>
      <c r="C16" s="50">
        <v>4002381836731</v>
      </c>
      <c r="D16" s="44" t="s">
        <v>92</v>
      </c>
      <c r="E16" s="65">
        <v>10</v>
      </c>
      <c r="F16" s="25">
        <v>1</v>
      </c>
      <c r="G16" s="27">
        <v>50</v>
      </c>
      <c r="H16" s="45" t="s">
        <v>93</v>
      </c>
      <c r="I16" s="28">
        <v>0.15</v>
      </c>
      <c r="J16" s="28" t="s">
        <v>34</v>
      </c>
      <c r="K16" s="48">
        <v>0.2</v>
      </c>
      <c r="L16" s="28">
        <f>O16*I16</f>
        <v>13.2</v>
      </c>
      <c r="M16" s="28" t="s">
        <v>34</v>
      </c>
      <c r="N16" s="29">
        <f>O16*K16</f>
        <v>17.6</v>
      </c>
      <c r="O16" s="129">
        <f>Q16/E16</f>
        <v>88</v>
      </c>
      <c r="P16" s="129">
        <f aca="true" t="shared" si="0" ref="P16:P47">Q16/1.2</f>
        <v>733.3333333333334</v>
      </c>
      <c r="Q16" s="875">
        <v>880</v>
      </c>
      <c r="S16" s="871"/>
    </row>
    <row r="17" spans="1:19" ht="17.25" customHeight="1">
      <c r="A17" s="112">
        <v>812835</v>
      </c>
      <c r="B17" s="37" t="s">
        <v>44</v>
      </c>
      <c r="C17" s="51">
        <v>4002381828071</v>
      </c>
      <c r="D17" s="53" t="s">
        <v>92</v>
      </c>
      <c r="E17" s="67">
        <v>5</v>
      </c>
      <c r="F17" s="36"/>
      <c r="G17" s="38">
        <v>100</v>
      </c>
      <c r="H17" s="54" t="s">
        <v>97</v>
      </c>
      <c r="I17" s="39">
        <v>0.15</v>
      </c>
      <c r="J17" s="39" t="s">
        <v>34</v>
      </c>
      <c r="K17" s="57">
        <v>0.2</v>
      </c>
      <c r="L17" s="39">
        <f>O17*I17</f>
        <v>14.489999999999998</v>
      </c>
      <c r="M17" s="39" t="s">
        <v>34</v>
      </c>
      <c r="N17" s="40">
        <f>O17*K17</f>
        <v>19.32</v>
      </c>
      <c r="O17" s="129">
        <f>Q17/E17</f>
        <v>96.6</v>
      </c>
      <c r="P17" s="129">
        <f t="shared" si="0"/>
        <v>402.5</v>
      </c>
      <c r="Q17" s="876">
        <v>483</v>
      </c>
      <c r="S17" s="871"/>
    </row>
    <row r="18" spans="1:19" ht="17.25" customHeight="1">
      <c r="A18" s="113">
        <v>820061</v>
      </c>
      <c r="B18" s="32" t="s">
        <v>45</v>
      </c>
      <c r="C18" s="52">
        <v>4002381836748</v>
      </c>
      <c r="D18" s="55" t="s">
        <v>92</v>
      </c>
      <c r="E18" s="68">
        <v>2.5</v>
      </c>
      <c r="F18" s="31">
        <v>1</v>
      </c>
      <c r="G18" s="33">
        <v>100</v>
      </c>
      <c r="H18" s="56" t="s">
        <v>97</v>
      </c>
      <c r="I18" s="34">
        <v>0.15</v>
      </c>
      <c r="J18" s="34" t="s">
        <v>34</v>
      </c>
      <c r="K18" s="58">
        <v>0.2</v>
      </c>
      <c r="L18" s="34">
        <f>O18*I18</f>
        <v>22.38</v>
      </c>
      <c r="M18" s="34" t="s">
        <v>34</v>
      </c>
      <c r="N18" s="35">
        <f>O18*K18</f>
        <v>29.84</v>
      </c>
      <c r="O18" s="129">
        <f>Q18/E18</f>
        <v>149.2</v>
      </c>
      <c r="P18" s="129">
        <f t="shared" si="0"/>
        <v>310.83333333333337</v>
      </c>
      <c r="Q18" s="94">
        <v>373</v>
      </c>
      <c r="S18" s="871"/>
    </row>
    <row r="19" spans="1:19" ht="17.25" customHeight="1">
      <c r="A19" s="1047" t="s">
        <v>3</v>
      </c>
      <c r="B19" s="1048"/>
      <c r="C19" s="1048"/>
      <c r="D19" s="1048"/>
      <c r="E19" s="1048"/>
      <c r="F19" s="1048"/>
      <c r="G19" s="1048"/>
      <c r="H19" s="1048"/>
      <c r="I19" s="1048"/>
      <c r="J19" s="1048"/>
      <c r="K19" s="1048"/>
      <c r="L19" s="1048"/>
      <c r="M19" s="1048"/>
      <c r="N19" s="1048"/>
      <c r="O19" s="1048"/>
      <c r="P19" s="1048"/>
      <c r="Q19" s="1049"/>
      <c r="S19" s="871"/>
    </row>
    <row r="20" spans="1:19" ht="17.25" customHeight="1">
      <c r="A20" s="111">
        <v>612424</v>
      </c>
      <c r="B20" s="26" t="s">
        <v>46</v>
      </c>
      <c r="C20" s="50">
        <v>4002381174932</v>
      </c>
      <c r="D20" s="44" t="s">
        <v>92</v>
      </c>
      <c r="E20" s="65">
        <v>10</v>
      </c>
      <c r="F20" s="25">
        <v>1</v>
      </c>
      <c r="G20" s="27">
        <v>75</v>
      </c>
      <c r="H20" s="45" t="s">
        <v>97</v>
      </c>
      <c r="I20" s="28">
        <v>0.15</v>
      </c>
      <c r="J20" s="28" t="s">
        <v>34</v>
      </c>
      <c r="K20" s="48">
        <v>0.3</v>
      </c>
      <c r="L20" s="28">
        <f>O20*I20</f>
        <v>32.385</v>
      </c>
      <c r="M20" s="28" t="s">
        <v>34</v>
      </c>
      <c r="N20" s="29">
        <f>O20*K20</f>
        <v>64.77</v>
      </c>
      <c r="O20" s="129">
        <f>Q20/E20</f>
        <v>215.9</v>
      </c>
      <c r="P20" s="129">
        <f t="shared" si="0"/>
        <v>1799.1666666666667</v>
      </c>
      <c r="Q20" s="875">
        <v>2159</v>
      </c>
      <c r="S20" s="871"/>
    </row>
    <row r="21" spans="1:19" ht="17.25" customHeight="1">
      <c r="A21" s="112">
        <v>1911</v>
      </c>
      <c r="B21" s="37" t="s">
        <v>47</v>
      </c>
      <c r="C21" s="51">
        <v>4002381354976</v>
      </c>
      <c r="D21" s="53" t="s">
        <v>92</v>
      </c>
      <c r="E21" s="67">
        <v>5</v>
      </c>
      <c r="F21" s="36">
        <v>1</v>
      </c>
      <c r="G21" s="38">
        <v>126</v>
      </c>
      <c r="H21" s="54" t="s">
        <v>96</v>
      </c>
      <c r="I21" s="39">
        <v>0.15</v>
      </c>
      <c r="J21" s="39" t="s">
        <v>34</v>
      </c>
      <c r="K21" s="57">
        <v>0.3</v>
      </c>
      <c r="L21" s="39">
        <f>O21*I21</f>
        <v>41.85</v>
      </c>
      <c r="M21" s="39" t="s">
        <v>34</v>
      </c>
      <c r="N21" s="40">
        <f>O21*K21</f>
        <v>83.7</v>
      </c>
      <c r="O21" s="129">
        <f>Q21/E21</f>
        <v>279</v>
      </c>
      <c r="P21" s="129">
        <f t="shared" si="0"/>
        <v>1162.5</v>
      </c>
      <c r="Q21" s="876">
        <v>1395</v>
      </c>
      <c r="S21" s="871"/>
    </row>
    <row r="22" spans="1:19" ht="17.25" customHeight="1">
      <c r="A22" s="113">
        <v>1755</v>
      </c>
      <c r="B22" s="32" t="s">
        <v>48</v>
      </c>
      <c r="C22" s="52">
        <v>4002381330093</v>
      </c>
      <c r="D22" s="55" t="s">
        <v>92</v>
      </c>
      <c r="E22" s="68">
        <v>1</v>
      </c>
      <c r="F22" s="31">
        <v>1</v>
      </c>
      <c r="G22" s="33">
        <v>360</v>
      </c>
      <c r="H22" s="56" t="s">
        <v>96</v>
      </c>
      <c r="I22" s="34">
        <v>0.15</v>
      </c>
      <c r="J22" s="34" t="s">
        <v>34</v>
      </c>
      <c r="K22" s="58">
        <v>0.3</v>
      </c>
      <c r="L22" s="34">
        <f>O22*I22</f>
        <v>80.1</v>
      </c>
      <c r="M22" s="34" t="s">
        <v>34</v>
      </c>
      <c r="N22" s="35">
        <f>O22*K22</f>
        <v>160.2</v>
      </c>
      <c r="O22" s="129">
        <f>Q22/E22</f>
        <v>534</v>
      </c>
      <c r="P22" s="129">
        <f t="shared" si="0"/>
        <v>445</v>
      </c>
      <c r="Q22" s="94">
        <v>534</v>
      </c>
      <c r="S22" s="871"/>
    </row>
    <row r="23" spans="1:19" ht="17.25" customHeight="1">
      <c r="A23" s="1047" t="s">
        <v>2</v>
      </c>
      <c r="B23" s="1048"/>
      <c r="C23" s="1048"/>
      <c r="D23" s="1048"/>
      <c r="E23" s="1048"/>
      <c r="F23" s="1048"/>
      <c r="G23" s="1048"/>
      <c r="H23" s="1048"/>
      <c r="I23" s="1048"/>
      <c r="J23" s="1048"/>
      <c r="K23" s="1048"/>
      <c r="L23" s="1048"/>
      <c r="M23" s="1048"/>
      <c r="N23" s="1048"/>
      <c r="O23" s="1048"/>
      <c r="P23" s="1048"/>
      <c r="Q23" s="1049"/>
      <c r="S23" s="871"/>
    </row>
    <row r="24" spans="1:19" ht="17.25" customHeight="1">
      <c r="A24" s="111">
        <v>837729</v>
      </c>
      <c r="B24" s="26" t="s">
        <v>49</v>
      </c>
      <c r="C24" s="50">
        <v>4002381869692</v>
      </c>
      <c r="D24" s="44" t="s">
        <v>92</v>
      </c>
      <c r="E24" s="65">
        <v>10</v>
      </c>
      <c r="F24" s="25">
        <v>1</v>
      </c>
      <c r="G24" s="27">
        <v>75</v>
      </c>
      <c r="H24" s="45" t="s">
        <v>96</v>
      </c>
      <c r="I24" s="28">
        <v>0.15</v>
      </c>
      <c r="J24" s="28" t="s">
        <v>34</v>
      </c>
      <c r="K24" s="48">
        <v>0.3</v>
      </c>
      <c r="L24" s="28">
        <f>O24*I24</f>
        <v>36.93</v>
      </c>
      <c r="M24" s="28" t="s">
        <v>34</v>
      </c>
      <c r="N24" s="29">
        <f>O24*K24</f>
        <v>73.86</v>
      </c>
      <c r="O24" s="129">
        <f>Q24/E24</f>
        <v>246.2</v>
      </c>
      <c r="P24" s="129">
        <f t="shared" si="0"/>
        <v>2051.666666666667</v>
      </c>
      <c r="Q24" s="1357">
        <v>2462</v>
      </c>
      <c r="S24" s="871"/>
    </row>
    <row r="25" spans="1:19" ht="17.25" customHeight="1">
      <c r="A25" s="110">
        <v>1909</v>
      </c>
      <c r="B25" s="21" t="s">
        <v>50</v>
      </c>
      <c r="C25" s="43">
        <v>4002381354792</v>
      </c>
      <c r="D25" s="46" t="s">
        <v>92</v>
      </c>
      <c r="E25" s="66">
        <v>5</v>
      </c>
      <c r="F25" s="20">
        <v>1</v>
      </c>
      <c r="G25" s="22">
        <v>126</v>
      </c>
      <c r="H25" s="47" t="s">
        <v>96</v>
      </c>
      <c r="I25" s="23">
        <v>0.15</v>
      </c>
      <c r="J25" s="23" t="s">
        <v>34</v>
      </c>
      <c r="K25" s="49">
        <v>0.3</v>
      </c>
      <c r="L25" s="23">
        <f>O25*I25</f>
        <v>41.37</v>
      </c>
      <c r="M25" s="23" t="s">
        <v>34</v>
      </c>
      <c r="N25" s="24">
        <f>O25*K25</f>
        <v>82.74</v>
      </c>
      <c r="O25" s="129">
        <f>Q25/E25</f>
        <v>275.8</v>
      </c>
      <c r="P25" s="129">
        <f t="shared" si="0"/>
        <v>1149.1666666666667</v>
      </c>
      <c r="Q25" s="884">
        <v>1379</v>
      </c>
      <c r="S25" s="871"/>
    </row>
    <row r="26" spans="1:19" ht="17.25" customHeight="1">
      <c r="A26" s="1047" t="s">
        <v>4</v>
      </c>
      <c r="B26" s="1048"/>
      <c r="C26" s="1048"/>
      <c r="D26" s="1048"/>
      <c r="E26" s="1048"/>
      <c r="F26" s="1048"/>
      <c r="G26" s="1048"/>
      <c r="H26" s="1048"/>
      <c r="I26" s="1048"/>
      <c r="J26" s="1048"/>
      <c r="K26" s="1048"/>
      <c r="L26" s="1048"/>
      <c r="M26" s="1048"/>
      <c r="N26" s="1048"/>
      <c r="O26" s="1048"/>
      <c r="P26" s="1048"/>
      <c r="Q26" s="1049"/>
      <c r="S26" s="871"/>
    </row>
    <row r="27" spans="1:19" ht="17.25" customHeight="1">
      <c r="A27" s="114">
        <v>837726</v>
      </c>
      <c r="B27" s="5" t="s">
        <v>51</v>
      </c>
      <c r="C27" s="63">
        <v>4002381869678</v>
      </c>
      <c r="D27" s="64" t="s">
        <v>92</v>
      </c>
      <c r="E27" s="69">
        <v>10</v>
      </c>
      <c r="F27" s="4">
        <v>1</v>
      </c>
      <c r="G27" s="6">
        <v>50</v>
      </c>
      <c r="H27" s="70" t="s">
        <v>93</v>
      </c>
      <c r="I27" s="14">
        <v>0.15</v>
      </c>
      <c r="J27" s="14" t="s">
        <v>34</v>
      </c>
      <c r="K27" s="71">
        <v>0.25</v>
      </c>
      <c r="L27" s="14">
        <f>O27*I27</f>
        <v>15.705</v>
      </c>
      <c r="M27" s="14" t="s">
        <v>34</v>
      </c>
      <c r="N27" s="13">
        <f>O27*K27</f>
        <v>26.175</v>
      </c>
      <c r="O27" s="129">
        <f>Q27/E27</f>
        <v>104.7</v>
      </c>
      <c r="P27" s="129">
        <f t="shared" si="0"/>
        <v>872.5</v>
      </c>
      <c r="Q27" s="94">
        <v>1047</v>
      </c>
      <c r="S27" s="871"/>
    </row>
    <row r="28" spans="1:19" ht="17.25" customHeight="1">
      <c r="A28" s="1047" t="s">
        <v>5</v>
      </c>
      <c r="B28" s="1048"/>
      <c r="C28" s="1048"/>
      <c r="D28" s="1048"/>
      <c r="E28" s="1048"/>
      <c r="F28" s="1048"/>
      <c r="G28" s="1048"/>
      <c r="H28" s="1048"/>
      <c r="I28" s="1048"/>
      <c r="J28" s="1048"/>
      <c r="K28" s="1048"/>
      <c r="L28" s="1048"/>
      <c r="M28" s="1048"/>
      <c r="N28" s="1048"/>
      <c r="O28" s="1048"/>
      <c r="P28" s="1048"/>
      <c r="Q28" s="1049"/>
      <c r="S28" s="871"/>
    </row>
    <row r="29" spans="1:19" ht="17.25" customHeight="1">
      <c r="A29" s="114">
        <v>837727</v>
      </c>
      <c r="B29" s="5" t="s">
        <v>52</v>
      </c>
      <c r="C29" s="63">
        <v>4002381869685</v>
      </c>
      <c r="D29" s="64" t="s">
        <v>92</v>
      </c>
      <c r="E29" s="69">
        <v>10</v>
      </c>
      <c r="F29" s="4">
        <v>1</v>
      </c>
      <c r="G29" s="6">
        <v>75</v>
      </c>
      <c r="H29" s="70" t="s">
        <v>95</v>
      </c>
      <c r="I29" s="14">
        <v>0.15</v>
      </c>
      <c r="J29" s="14" t="s">
        <v>34</v>
      </c>
      <c r="K29" s="71">
        <v>0.2</v>
      </c>
      <c r="L29" s="14">
        <f>O29*I29</f>
        <v>44.16</v>
      </c>
      <c r="M29" s="14" t="s">
        <v>34</v>
      </c>
      <c r="N29" s="13">
        <f>O29*K29</f>
        <v>58.879999999999995</v>
      </c>
      <c r="O29" s="129">
        <f>Q29/E29</f>
        <v>294.4</v>
      </c>
      <c r="P29" s="129">
        <f t="shared" si="0"/>
        <v>2453.3333333333335</v>
      </c>
      <c r="Q29" s="1356">
        <v>2944</v>
      </c>
      <c r="S29" s="871"/>
    </row>
    <row r="30" spans="1:19" ht="17.25" customHeight="1">
      <c r="A30" s="1047" t="s">
        <v>10</v>
      </c>
      <c r="B30" s="1048"/>
      <c r="C30" s="1048"/>
      <c r="D30" s="1048"/>
      <c r="E30" s="1048"/>
      <c r="F30" s="1048"/>
      <c r="G30" s="1048"/>
      <c r="H30" s="1048"/>
      <c r="I30" s="1048"/>
      <c r="J30" s="1048"/>
      <c r="K30" s="1048"/>
      <c r="L30" s="1048"/>
      <c r="M30" s="1048"/>
      <c r="N30" s="1048"/>
      <c r="O30" s="1048"/>
      <c r="P30" s="1048"/>
      <c r="Q30" s="1049"/>
      <c r="S30" s="871"/>
    </row>
    <row r="31" spans="1:19" ht="17.25" customHeight="1">
      <c r="A31" s="132">
        <v>850634</v>
      </c>
      <c r="B31" s="133" t="s">
        <v>53</v>
      </c>
      <c r="C31" s="50">
        <v>4002381889850</v>
      </c>
      <c r="D31" s="134" t="s">
        <v>92</v>
      </c>
      <c r="E31" s="135">
        <v>12.5</v>
      </c>
      <c r="F31" s="135">
        <v>1</v>
      </c>
      <c r="G31" s="136">
        <v>24</v>
      </c>
      <c r="H31" s="137" t="s">
        <v>96</v>
      </c>
      <c r="I31" s="139">
        <v>0.15</v>
      </c>
      <c r="J31" s="28" t="s">
        <v>34</v>
      </c>
      <c r="K31" s="48">
        <v>0.2</v>
      </c>
      <c r="L31" s="139">
        <f>O31*I31</f>
        <v>44.928</v>
      </c>
      <c r="M31" s="28" t="s">
        <v>34</v>
      </c>
      <c r="N31" s="29">
        <f>O31*K31</f>
        <v>59.903999999999996</v>
      </c>
      <c r="O31" s="138">
        <f>Q31/E31</f>
        <v>299.52</v>
      </c>
      <c r="P31" s="129">
        <f t="shared" si="0"/>
        <v>3120</v>
      </c>
      <c r="Q31" s="1358">
        <v>3744</v>
      </c>
      <c r="S31" s="871"/>
    </row>
    <row r="32" spans="1:19" ht="17.25" customHeight="1">
      <c r="A32" s="115">
        <v>850635</v>
      </c>
      <c r="B32" s="73" t="s">
        <v>54</v>
      </c>
      <c r="C32" s="82">
        <v>4002381889867</v>
      </c>
      <c r="D32" s="84" t="s">
        <v>92</v>
      </c>
      <c r="E32" s="72">
        <v>7.5</v>
      </c>
      <c r="F32" s="72">
        <v>1</v>
      </c>
      <c r="G32" s="74">
        <v>44</v>
      </c>
      <c r="H32" s="85" t="s">
        <v>96</v>
      </c>
      <c r="I32" s="177">
        <v>0.15</v>
      </c>
      <c r="J32" s="75" t="s">
        <v>34</v>
      </c>
      <c r="K32" s="88">
        <v>0.2</v>
      </c>
      <c r="L32" s="177">
        <f>O32*I32</f>
        <v>46.5</v>
      </c>
      <c r="M32" s="75" t="s">
        <v>34</v>
      </c>
      <c r="N32" s="76">
        <f>O32*K32</f>
        <v>62</v>
      </c>
      <c r="O32" s="150">
        <f>Q32/E32</f>
        <v>310</v>
      </c>
      <c r="P32" s="150">
        <f t="shared" si="0"/>
        <v>1937.5</v>
      </c>
      <c r="Q32" s="1359">
        <v>2325</v>
      </c>
      <c r="S32" s="871"/>
    </row>
    <row r="33" spans="1:19" ht="17.25" customHeight="1">
      <c r="A33" s="151">
        <v>850636</v>
      </c>
      <c r="B33" s="152" t="s">
        <v>55</v>
      </c>
      <c r="C33" s="153">
        <v>4002381889874</v>
      </c>
      <c r="D33" s="154" t="s">
        <v>92</v>
      </c>
      <c r="E33" s="155">
        <v>11.75</v>
      </c>
      <c r="F33" s="155">
        <v>1</v>
      </c>
      <c r="G33" s="156">
        <v>24</v>
      </c>
      <c r="H33" s="157" t="s">
        <v>96</v>
      </c>
      <c r="I33" s="178">
        <v>0.15</v>
      </c>
      <c r="J33" s="179" t="s">
        <v>34</v>
      </c>
      <c r="K33" s="180">
        <v>0.2</v>
      </c>
      <c r="L33" s="178">
        <f>O33*I33</f>
        <v>39.7531914893617</v>
      </c>
      <c r="M33" s="179" t="s">
        <v>34</v>
      </c>
      <c r="N33" s="181">
        <f>O33*K33</f>
        <v>53.00425531914894</v>
      </c>
      <c r="O33" s="158">
        <f>Q33/E33</f>
        <v>265.02127659574467</v>
      </c>
      <c r="P33" s="149">
        <f t="shared" si="0"/>
        <v>2595</v>
      </c>
      <c r="Q33" s="1360">
        <v>3114</v>
      </c>
      <c r="S33" s="871"/>
    </row>
    <row r="34" spans="1:19" ht="17.25" customHeight="1">
      <c r="A34" s="110">
        <v>850637</v>
      </c>
      <c r="B34" s="21" t="s">
        <v>56</v>
      </c>
      <c r="C34" s="52">
        <v>4002381889881</v>
      </c>
      <c r="D34" s="46" t="s">
        <v>92</v>
      </c>
      <c r="E34" s="20">
        <v>7.05</v>
      </c>
      <c r="F34" s="20">
        <v>1</v>
      </c>
      <c r="G34" s="22">
        <v>44</v>
      </c>
      <c r="H34" s="47" t="s">
        <v>96</v>
      </c>
      <c r="I34" s="140">
        <v>0.15</v>
      </c>
      <c r="J34" s="34" t="s">
        <v>34</v>
      </c>
      <c r="K34" s="58">
        <v>0.2</v>
      </c>
      <c r="L34" s="140">
        <f>O34*I34</f>
        <v>42.723404255319146</v>
      </c>
      <c r="M34" s="34" t="s">
        <v>34</v>
      </c>
      <c r="N34" s="35">
        <f>O34*K34</f>
        <v>56.9645390070922</v>
      </c>
      <c r="O34" s="131">
        <f>Q34/E34</f>
        <v>284.822695035461</v>
      </c>
      <c r="P34" s="129">
        <f t="shared" si="0"/>
        <v>1673.3333333333335</v>
      </c>
      <c r="Q34" s="1361">
        <v>2008</v>
      </c>
      <c r="S34" s="871"/>
    </row>
    <row r="35" spans="1:19" ht="17.25" customHeight="1">
      <c r="A35" s="1047" t="s">
        <v>11</v>
      </c>
      <c r="B35" s="1048"/>
      <c r="C35" s="1048"/>
      <c r="D35" s="1048"/>
      <c r="E35" s="1048"/>
      <c r="F35" s="1048"/>
      <c r="G35" s="1048"/>
      <c r="H35" s="1048"/>
      <c r="I35" s="1048"/>
      <c r="J35" s="1048"/>
      <c r="K35" s="1048"/>
      <c r="L35" s="1048"/>
      <c r="M35" s="1048"/>
      <c r="N35" s="1048"/>
      <c r="O35" s="1048"/>
      <c r="P35" s="1048"/>
      <c r="Q35" s="1049"/>
      <c r="S35" s="871"/>
    </row>
    <row r="36" spans="1:19" ht="17.25" customHeight="1">
      <c r="A36" s="132">
        <v>783789</v>
      </c>
      <c r="B36" s="133" t="s">
        <v>57</v>
      </c>
      <c r="C36" s="50">
        <v>4002381786913</v>
      </c>
      <c r="D36" s="134" t="s">
        <v>92</v>
      </c>
      <c r="E36" s="141">
        <v>10</v>
      </c>
      <c r="F36" s="135">
        <v>1</v>
      </c>
      <c r="G36" s="136">
        <v>40</v>
      </c>
      <c r="H36" s="137" t="s">
        <v>93</v>
      </c>
      <c r="I36" s="139">
        <v>0.15</v>
      </c>
      <c r="J36" s="28" t="s">
        <v>34</v>
      </c>
      <c r="K36" s="48">
        <v>0.2</v>
      </c>
      <c r="L36" s="139">
        <f aca="true" t="shared" si="1" ref="L36:L41">O36*I36</f>
        <v>35.31</v>
      </c>
      <c r="M36" s="28" t="s">
        <v>34</v>
      </c>
      <c r="N36" s="29">
        <f aca="true" t="shared" si="2" ref="N36:N41">O36*K36</f>
        <v>47.080000000000005</v>
      </c>
      <c r="O36" s="129">
        <f aca="true" t="shared" si="3" ref="O36:O41">Q36/E36</f>
        <v>235.4</v>
      </c>
      <c r="P36" s="129">
        <f t="shared" si="0"/>
        <v>1961.6666666666667</v>
      </c>
      <c r="Q36" s="1358">
        <v>2354</v>
      </c>
      <c r="S36" s="871"/>
    </row>
    <row r="37" spans="1:19" ht="17.25" customHeight="1">
      <c r="A37" s="112">
        <v>783787</v>
      </c>
      <c r="B37" s="37" t="s">
        <v>58</v>
      </c>
      <c r="C37" s="51">
        <v>4002381786890</v>
      </c>
      <c r="D37" s="53" t="s">
        <v>92</v>
      </c>
      <c r="E37" s="67">
        <v>5</v>
      </c>
      <c r="F37" s="36">
        <v>1</v>
      </c>
      <c r="G37" s="38">
        <v>52</v>
      </c>
      <c r="H37" s="54" t="s">
        <v>97</v>
      </c>
      <c r="I37" s="146">
        <v>0.15</v>
      </c>
      <c r="J37" s="39" t="s">
        <v>34</v>
      </c>
      <c r="K37" s="57">
        <v>0.2</v>
      </c>
      <c r="L37" s="146">
        <f t="shared" si="1"/>
        <v>40.379999999999995</v>
      </c>
      <c r="M37" s="39" t="s">
        <v>34</v>
      </c>
      <c r="N37" s="40">
        <f t="shared" si="2"/>
        <v>53.84</v>
      </c>
      <c r="O37" s="129">
        <f t="shared" si="3"/>
        <v>269.2</v>
      </c>
      <c r="P37" s="129">
        <f t="shared" si="0"/>
        <v>1121.6666666666667</v>
      </c>
      <c r="Q37" s="1362">
        <v>1346</v>
      </c>
      <c r="S37" s="871"/>
    </row>
    <row r="38" spans="1:19" ht="17.25" customHeight="1">
      <c r="A38" s="118">
        <v>783788</v>
      </c>
      <c r="B38" s="119" t="s">
        <v>59</v>
      </c>
      <c r="C38" s="120">
        <v>4002381786906</v>
      </c>
      <c r="D38" s="121" t="s">
        <v>92</v>
      </c>
      <c r="E38" s="123">
        <v>2.5</v>
      </c>
      <c r="F38" s="123">
        <v>1</v>
      </c>
      <c r="G38" s="124">
        <v>120</v>
      </c>
      <c r="H38" s="125" t="s">
        <v>97</v>
      </c>
      <c r="I38" s="130">
        <v>0.15</v>
      </c>
      <c r="J38" s="10" t="s">
        <v>34</v>
      </c>
      <c r="K38" s="93">
        <v>0.2</v>
      </c>
      <c r="L38" s="130">
        <f t="shared" si="1"/>
        <v>46.559999999999995</v>
      </c>
      <c r="M38" s="10" t="s">
        <v>34</v>
      </c>
      <c r="N38" s="19">
        <f t="shared" si="2"/>
        <v>62.08</v>
      </c>
      <c r="O38" s="129">
        <f t="shared" si="3"/>
        <v>310.4</v>
      </c>
      <c r="P38" s="129">
        <f t="shared" si="0"/>
        <v>646.6666666666667</v>
      </c>
      <c r="Q38" s="1363">
        <v>776</v>
      </c>
      <c r="S38" s="871"/>
    </row>
    <row r="39" spans="1:19" ht="17.25" customHeight="1">
      <c r="A39" s="116">
        <v>783778</v>
      </c>
      <c r="B39" s="78" t="s">
        <v>60</v>
      </c>
      <c r="C39" s="163">
        <v>4002381786852</v>
      </c>
      <c r="D39" s="86" t="s">
        <v>92</v>
      </c>
      <c r="E39" s="77">
        <v>9.4</v>
      </c>
      <c r="F39" s="77">
        <v>1</v>
      </c>
      <c r="G39" s="79">
        <v>40</v>
      </c>
      <c r="H39" s="87" t="s">
        <v>95</v>
      </c>
      <c r="I39" s="164">
        <v>0.15</v>
      </c>
      <c r="J39" s="165" t="s">
        <v>34</v>
      </c>
      <c r="K39" s="166">
        <v>0.2</v>
      </c>
      <c r="L39" s="164">
        <f t="shared" si="1"/>
        <v>28.962765957446805</v>
      </c>
      <c r="M39" s="165" t="s">
        <v>34</v>
      </c>
      <c r="N39" s="167">
        <f t="shared" si="2"/>
        <v>38.61702127659575</v>
      </c>
      <c r="O39" s="168">
        <f t="shared" si="3"/>
        <v>193.08510638297872</v>
      </c>
      <c r="P39" s="168">
        <f t="shared" si="0"/>
        <v>1512.5</v>
      </c>
      <c r="Q39" s="1364">
        <v>1815</v>
      </c>
      <c r="S39" s="871"/>
    </row>
    <row r="40" spans="1:19" ht="17.25" customHeight="1">
      <c r="A40" s="112">
        <v>783776</v>
      </c>
      <c r="B40" s="37" t="s">
        <v>61</v>
      </c>
      <c r="C40" s="51">
        <v>4002381786838</v>
      </c>
      <c r="D40" s="53" t="s">
        <v>92</v>
      </c>
      <c r="E40" s="36">
        <v>4.7</v>
      </c>
      <c r="F40" s="36">
        <v>1</v>
      </c>
      <c r="G40" s="38">
        <v>52</v>
      </c>
      <c r="H40" s="54" t="s">
        <v>96</v>
      </c>
      <c r="I40" s="146">
        <v>0.15</v>
      </c>
      <c r="J40" s="39" t="s">
        <v>34</v>
      </c>
      <c r="K40" s="57">
        <v>0.2</v>
      </c>
      <c r="L40" s="146">
        <f t="shared" si="1"/>
        <v>30.702127659574465</v>
      </c>
      <c r="M40" s="39" t="s">
        <v>34</v>
      </c>
      <c r="N40" s="40">
        <f t="shared" si="2"/>
        <v>40.93617021276596</v>
      </c>
      <c r="O40" s="129">
        <f t="shared" si="3"/>
        <v>204.68085106382978</v>
      </c>
      <c r="P40" s="129">
        <f t="shared" si="0"/>
        <v>801.6666666666667</v>
      </c>
      <c r="Q40" s="1362">
        <v>962</v>
      </c>
      <c r="S40" s="871"/>
    </row>
    <row r="41" spans="1:19" ht="17.25" customHeight="1">
      <c r="A41" s="110">
        <v>783777</v>
      </c>
      <c r="B41" s="21" t="s">
        <v>62</v>
      </c>
      <c r="C41" s="52">
        <v>4002381786845</v>
      </c>
      <c r="D41" s="46" t="s">
        <v>92</v>
      </c>
      <c r="E41" s="20">
        <v>2.35</v>
      </c>
      <c r="F41" s="20">
        <v>1</v>
      </c>
      <c r="G41" s="22">
        <v>120</v>
      </c>
      <c r="H41" s="47" t="s">
        <v>96</v>
      </c>
      <c r="I41" s="140">
        <v>0.15</v>
      </c>
      <c r="J41" s="34" t="s">
        <v>34</v>
      </c>
      <c r="K41" s="58">
        <v>0.2</v>
      </c>
      <c r="L41" s="140">
        <f t="shared" si="1"/>
        <v>34.148936170212764</v>
      </c>
      <c r="M41" s="34" t="s">
        <v>34</v>
      </c>
      <c r="N41" s="35">
        <f t="shared" si="2"/>
        <v>45.53191489361703</v>
      </c>
      <c r="O41" s="129">
        <f t="shared" si="3"/>
        <v>227.6595744680851</v>
      </c>
      <c r="P41" s="129">
        <f t="shared" si="0"/>
        <v>445.83333333333337</v>
      </c>
      <c r="Q41" s="1361">
        <v>535</v>
      </c>
      <c r="S41" s="871"/>
    </row>
    <row r="42" spans="1:19" ht="17.25" customHeight="1">
      <c r="A42" s="1047" t="s">
        <v>12</v>
      </c>
      <c r="B42" s="1048"/>
      <c r="C42" s="1048"/>
      <c r="D42" s="1048"/>
      <c r="E42" s="1048"/>
      <c r="F42" s="1048"/>
      <c r="G42" s="1048"/>
      <c r="H42" s="1048"/>
      <c r="I42" s="1048"/>
      <c r="J42" s="1048"/>
      <c r="K42" s="1048"/>
      <c r="L42" s="1048"/>
      <c r="M42" s="1048"/>
      <c r="N42" s="1048"/>
      <c r="O42" s="1048"/>
      <c r="P42" s="1048"/>
      <c r="Q42" s="1049"/>
      <c r="S42" s="871"/>
    </row>
    <row r="43" spans="1:19" ht="17.25" customHeight="1">
      <c r="A43" s="111">
        <v>807389</v>
      </c>
      <c r="B43" s="26" t="s">
        <v>63</v>
      </c>
      <c r="C43" s="50">
        <v>4002381812339</v>
      </c>
      <c r="D43" s="44" t="s">
        <v>92</v>
      </c>
      <c r="E43" s="65">
        <v>10</v>
      </c>
      <c r="F43" s="25">
        <v>1</v>
      </c>
      <c r="G43" s="27">
        <v>40</v>
      </c>
      <c r="H43" s="45" t="s">
        <v>93</v>
      </c>
      <c r="I43" s="1058">
        <v>0.2</v>
      </c>
      <c r="J43" s="1054"/>
      <c r="K43" s="1059"/>
      <c r="L43" s="1053">
        <f>O43*I43</f>
        <v>49.52</v>
      </c>
      <c r="M43" s="1054"/>
      <c r="N43" s="1054"/>
      <c r="O43" s="129">
        <f>Q43/E43</f>
        <v>247.6</v>
      </c>
      <c r="P43" s="129">
        <f t="shared" si="0"/>
        <v>2063.3333333333335</v>
      </c>
      <c r="Q43" s="1357">
        <v>2476</v>
      </c>
      <c r="S43" s="871"/>
    </row>
    <row r="44" spans="1:19" ht="17.25" customHeight="1">
      <c r="A44" s="118">
        <v>807393</v>
      </c>
      <c r="B44" s="119" t="s">
        <v>64</v>
      </c>
      <c r="C44" s="120">
        <v>4002381812346</v>
      </c>
      <c r="D44" s="121" t="s">
        <v>92</v>
      </c>
      <c r="E44" s="123">
        <v>2.5</v>
      </c>
      <c r="F44" s="123">
        <v>1</v>
      </c>
      <c r="G44" s="124">
        <v>120</v>
      </c>
      <c r="H44" s="125" t="s">
        <v>96</v>
      </c>
      <c r="I44" s="1060">
        <v>0.2</v>
      </c>
      <c r="J44" s="1061"/>
      <c r="K44" s="1062"/>
      <c r="L44" s="1063">
        <f>O44*I44</f>
        <v>61.36000000000001</v>
      </c>
      <c r="M44" s="1061"/>
      <c r="N44" s="1061"/>
      <c r="O44" s="129">
        <f>Q44/E44</f>
        <v>306.8</v>
      </c>
      <c r="P44" s="129">
        <f t="shared" si="0"/>
        <v>639.1666666666667</v>
      </c>
      <c r="Q44" s="1363">
        <v>767</v>
      </c>
      <c r="S44" s="871"/>
    </row>
    <row r="45" spans="1:19" ht="17.25" customHeight="1">
      <c r="A45" s="169">
        <v>807395</v>
      </c>
      <c r="B45" s="170" t="s">
        <v>65</v>
      </c>
      <c r="C45" s="103">
        <v>4002381812360</v>
      </c>
      <c r="D45" s="171" t="s">
        <v>92</v>
      </c>
      <c r="E45" s="172">
        <v>9.4</v>
      </c>
      <c r="F45" s="172">
        <v>1</v>
      </c>
      <c r="G45" s="173">
        <v>40</v>
      </c>
      <c r="H45" s="174" t="s">
        <v>97</v>
      </c>
      <c r="I45" s="1068">
        <v>0.2</v>
      </c>
      <c r="J45" s="1064"/>
      <c r="K45" s="1069"/>
      <c r="L45" s="1014">
        <f>O45*I45</f>
        <v>47.12765957446808</v>
      </c>
      <c r="M45" s="1064"/>
      <c r="N45" s="1064"/>
      <c r="O45" s="175">
        <f>Q45/E45</f>
        <v>235.63829787234042</v>
      </c>
      <c r="P45" s="175">
        <f t="shared" si="0"/>
        <v>1845.8333333333335</v>
      </c>
      <c r="Q45" s="1365">
        <v>2215</v>
      </c>
      <c r="S45" s="871"/>
    </row>
    <row r="46" spans="1:19" ht="17.25" customHeight="1">
      <c r="A46" s="1047" t="s">
        <v>13</v>
      </c>
      <c r="B46" s="1048"/>
      <c r="C46" s="1048"/>
      <c r="D46" s="1048"/>
      <c r="E46" s="1048"/>
      <c r="F46" s="1048"/>
      <c r="G46" s="1048"/>
      <c r="H46" s="1048"/>
      <c r="I46" s="1048"/>
      <c r="J46" s="1048"/>
      <c r="K46" s="1048"/>
      <c r="L46" s="1048"/>
      <c r="M46" s="1048"/>
      <c r="N46" s="1048"/>
      <c r="O46" s="1048"/>
      <c r="P46" s="1048"/>
      <c r="Q46" s="1049"/>
      <c r="S46" s="871"/>
    </row>
    <row r="47" spans="1:19" ht="17.25" customHeight="1">
      <c r="A47" s="114">
        <v>9300</v>
      </c>
      <c r="B47" s="5" t="s">
        <v>66</v>
      </c>
      <c r="C47" s="63">
        <v>4002381181336</v>
      </c>
      <c r="D47" s="64" t="s">
        <v>94</v>
      </c>
      <c r="E47" s="69">
        <v>15</v>
      </c>
      <c r="F47" s="4">
        <v>1</v>
      </c>
      <c r="G47" s="6">
        <v>30</v>
      </c>
      <c r="H47" s="70" t="s">
        <v>95</v>
      </c>
      <c r="I47" s="14">
        <v>0.35</v>
      </c>
      <c r="J47" s="14" t="s">
        <v>34</v>
      </c>
      <c r="K47" s="71">
        <v>0.45</v>
      </c>
      <c r="L47" s="14">
        <f>O47*I47</f>
        <v>43.93666666666666</v>
      </c>
      <c r="M47" s="14" t="s">
        <v>34</v>
      </c>
      <c r="N47" s="13">
        <f>O47*K47</f>
        <v>56.49</v>
      </c>
      <c r="O47" s="129">
        <f>Q47/E47</f>
        <v>125.53333333333333</v>
      </c>
      <c r="P47" s="129">
        <f t="shared" si="0"/>
        <v>1569.1666666666667</v>
      </c>
      <c r="Q47" s="1356">
        <v>1883</v>
      </c>
      <c r="S47" s="871"/>
    </row>
    <row r="48" spans="1:19" ht="17.25" customHeight="1">
      <c r="A48" s="1047" t="s">
        <v>14</v>
      </c>
      <c r="B48" s="1048"/>
      <c r="C48" s="1048"/>
      <c r="D48" s="1048"/>
      <c r="E48" s="1048"/>
      <c r="F48" s="1048"/>
      <c r="G48" s="1048"/>
      <c r="H48" s="1048"/>
      <c r="I48" s="1048"/>
      <c r="J48" s="1048"/>
      <c r="K48" s="1048"/>
      <c r="L48" s="1048"/>
      <c r="M48" s="1048"/>
      <c r="N48" s="1048"/>
      <c r="O48" s="1048"/>
      <c r="P48" s="1048"/>
      <c r="Q48" s="1049"/>
      <c r="S48" s="871"/>
    </row>
    <row r="49" spans="1:19" ht="17.25" customHeight="1">
      <c r="A49" s="111">
        <v>744781</v>
      </c>
      <c r="B49" s="26" t="s">
        <v>169</v>
      </c>
      <c r="C49" s="50">
        <v>4002381762085</v>
      </c>
      <c r="D49" s="44" t="s">
        <v>92</v>
      </c>
      <c r="E49" s="65">
        <v>10</v>
      </c>
      <c r="F49" s="25">
        <v>1</v>
      </c>
      <c r="G49" s="27">
        <v>50</v>
      </c>
      <c r="H49" s="45" t="s">
        <v>93</v>
      </c>
      <c r="I49" s="139">
        <v>0.1</v>
      </c>
      <c r="J49" s="28" t="s">
        <v>34</v>
      </c>
      <c r="K49" s="48">
        <v>0.35</v>
      </c>
      <c r="L49" s="139">
        <f>O49*I49</f>
        <v>9.58</v>
      </c>
      <c r="M49" s="28" t="s">
        <v>34</v>
      </c>
      <c r="N49" s="29">
        <f>O49*K49</f>
        <v>33.529999999999994</v>
      </c>
      <c r="O49" s="129">
        <f>Q49/E49</f>
        <v>95.8</v>
      </c>
      <c r="P49" s="129">
        <f>Q49/1.2</f>
        <v>798.3333333333334</v>
      </c>
      <c r="Q49" s="875">
        <v>958</v>
      </c>
      <c r="S49" s="871"/>
    </row>
    <row r="50" spans="1:19" ht="17.25" customHeight="1">
      <c r="A50" s="110">
        <v>744782</v>
      </c>
      <c r="B50" s="21" t="s">
        <v>170</v>
      </c>
      <c r="C50" s="43">
        <v>4002381762092</v>
      </c>
      <c r="D50" s="46" t="s">
        <v>92</v>
      </c>
      <c r="E50" s="20">
        <v>2.5</v>
      </c>
      <c r="F50" s="20">
        <v>1</v>
      </c>
      <c r="G50" s="22">
        <v>120</v>
      </c>
      <c r="H50" s="47" t="s">
        <v>97</v>
      </c>
      <c r="I50" s="147">
        <v>0.1</v>
      </c>
      <c r="J50" s="23" t="s">
        <v>34</v>
      </c>
      <c r="K50" s="49">
        <v>0.35</v>
      </c>
      <c r="L50" s="147">
        <f>O50*I50</f>
        <v>16.64</v>
      </c>
      <c r="M50" s="23" t="s">
        <v>34</v>
      </c>
      <c r="N50" s="24">
        <f>O50*K50</f>
        <v>58.239999999999995</v>
      </c>
      <c r="O50" s="129">
        <f>Q50/E50</f>
        <v>166.4</v>
      </c>
      <c r="P50" s="129">
        <f>Q50/1.2</f>
        <v>346.6666666666667</v>
      </c>
      <c r="Q50" s="884">
        <v>416</v>
      </c>
      <c r="S50" s="871"/>
    </row>
    <row r="51" spans="1:19" ht="17.25" customHeight="1">
      <c r="A51" s="1050" t="s">
        <v>893</v>
      </c>
      <c r="B51" s="1051"/>
      <c r="C51" s="1051"/>
      <c r="D51" s="1051"/>
      <c r="E51" s="1051"/>
      <c r="F51" s="1051"/>
      <c r="G51" s="1051"/>
      <c r="H51" s="1051"/>
      <c r="I51" s="1051"/>
      <c r="J51" s="1051"/>
      <c r="K51" s="1051"/>
      <c r="L51" s="1051"/>
      <c r="M51" s="1051"/>
      <c r="N51" s="1051"/>
      <c r="O51" s="1051"/>
      <c r="P51" s="1051"/>
      <c r="Q51" s="1052"/>
      <c r="S51" s="871"/>
    </row>
    <row r="52" spans="1:19" ht="17.25" customHeight="1">
      <c r="A52" s="111">
        <v>731832</v>
      </c>
      <c r="B52" s="26" t="s">
        <v>67</v>
      </c>
      <c r="C52" s="42">
        <v>4002381726025</v>
      </c>
      <c r="D52" s="44" t="s">
        <v>92</v>
      </c>
      <c r="E52" s="65">
        <v>10</v>
      </c>
      <c r="F52" s="25">
        <v>1</v>
      </c>
      <c r="G52" s="27">
        <v>40</v>
      </c>
      <c r="H52" s="183" t="s">
        <v>97</v>
      </c>
      <c r="I52" s="130">
        <v>0.15</v>
      </c>
      <c r="J52" s="10" t="s">
        <v>34</v>
      </c>
      <c r="K52" s="93">
        <v>0.35</v>
      </c>
      <c r="L52" s="10">
        <f>O52*I52</f>
        <v>17.835</v>
      </c>
      <c r="M52" s="10" t="s">
        <v>34</v>
      </c>
      <c r="N52" s="29">
        <f>O52*K52</f>
        <v>41.615</v>
      </c>
      <c r="O52" s="128">
        <f>Q52/E52</f>
        <v>118.9</v>
      </c>
      <c r="P52" s="129">
        <f>Q52/1.2</f>
        <v>990.8333333333334</v>
      </c>
      <c r="Q52" s="881">
        <v>1189</v>
      </c>
      <c r="S52" s="871"/>
    </row>
    <row r="53" spans="1:19" ht="17.25" customHeight="1">
      <c r="A53" s="115">
        <v>731837</v>
      </c>
      <c r="B53" s="73" t="s">
        <v>68</v>
      </c>
      <c r="C53" s="82">
        <v>4002381726063</v>
      </c>
      <c r="D53" s="84" t="s">
        <v>92</v>
      </c>
      <c r="E53" s="72">
        <v>2.5</v>
      </c>
      <c r="F53" s="72">
        <v>1</v>
      </c>
      <c r="G53" s="74">
        <v>120</v>
      </c>
      <c r="H53" s="185" t="s">
        <v>96</v>
      </c>
      <c r="I53" s="177">
        <v>0.15</v>
      </c>
      <c r="J53" s="75" t="s">
        <v>34</v>
      </c>
      <c r="K53" s="88">
        <v>0.35</v>
      </c>
      <c r="L53" s="75">
        <f>O53*I53</f>
        <v>23.58</v>
      </c>
      <c r="M53" s="75" t="s">
        <v>34</v>
      </c>
      <c r="N53" s="76">
        <f>O53*K53</f>
        <v>55.019999999999996</v>
      </c>
      <c r="O53" s="76">
        <f>Q53/E53</f>
        <v>157.2</v>
      </c>
      <c r="P53" s="150">
        <f>Q53/1.2</f>
        <v>327.5</v>
      </c>
      <c r="Q53" s="879">
        <v>393</v>
      </c>
      <c r="S53" s="871"/>
    </row>
    <row r="54" spans="1:19" ht="17.25" customHeight="1">
      <c r="A54" s="116">
        <v>807223</v>
      </c>
      <c r="B54" s="78" t="s">
        <v>69</v>
      </c>
      <c r="C54" s="83">
        <v>4002381811998</v>
      </c>
      <c r="D54" s="86" t="s">
        <v>92</v>
      </c>
      <c r="E54" s="77">
        <v>9.4</v>
      </c>
      <c r="F54" s="77">
        <v>1</v>
      </c>
      <c r="G54" s="79">
        <v>40</v>
      </c>
      <c r="H54" s="176" t="s">
        <v>96</v>
      </c>
      <c r="I54" s="182">
        <v>0.15</v>
      </c>
      <c r="J54" s="80" t="s">
        <v>34</v>
      </c>
      <c r="K54" s="89">
        <v>0.35</v>
      </c>
      <c r="L54" s="80">
        <f>O54*I54</f>
        <v>16.48404255319149</v>
      </c>
      <c r="M54" s="80" t="s">
        <v>34</v>
      </c>
      <c r="N54" s="81">
        <f>O54*K54</f>
        <v>38.462765957446805</v>
      </c>
      <c r="O54" s="81">
        <f>Q54/E54</f>
        <v>109.8936170212766</v>
      </c>
      <c r="P54" s="186">
        <f>Q54/1.2</f>
        <v>860.8333333333334</v>
      </c>
      <c r="Q54" s="880">
        <v>1033</v>
      </c>
      <c r="S54" s="871"/>
    </row>
    <row r="55" spans="1:19" ht="17.25" customHeight="1">
      <c r="A55" s="113">
        <v>807224</v>
      </c>
      <c r="B55" s="32" t="s">
        <v>70</v>
      </c>
      <c r="C55" s="42">
        <v>4002381812001</v>
      </c>
      <c r="D55" s="55" t="s">
        <v>92</v>
      </c>
      <c r="E55" s="31">
        <v>2.35</v>
      </c>
      <c r="F55" s="31">
        <v>1</v>
      </c>
      <c r="G55" s="33">
        <v>120</v>
      </c>
      <c r="H55" s="184" t="s">
        <v>96</v>
      </c>
      <c r="I55" s="130">
        <v>0.15</v>
      </c>
      <c r="J55" s="10" t="s">
        <v>34</v>
      </c>
      <c r="K55" s="93">
        <v>0.35</v>
      </c>
      <c r="L55" s="10">
        <f>O55*I55</f>
        <v>23.74468085106383</v>
      </c>
      <c r="M55" s="10" t="s">
        <v>34</v>
      </c>
      <c r="N55" s="35">
        <f>O55*K55</f>
        <v>55.40425531914893</v>
      </c>
      <c r="O55" s="19">
        <f>Q55/E55</f>
        <v>158.29787234042553</v>
      </c>
      <c r="P55" s="149">
        <f>Q55/1.2</f>
        <v>310</v>
      </c>
      <c r="Q55" s="94">
        <v>372</v>
      </c>
      <c r="S55" s="871"/>
    </row>
    <row r="56" spans="1:19" ht="17.25" customHeight="1">
      <c r="A56" s="1050" t="s">
        <v>15</v>
      </c>
      <c r="B56" s="1051"/>
      <c r="C56" s="1051"/>
      <c r="D56" s="1051"/>
      <c r="E56" s="1051"/>
      <c r="F56" s="1051"/>
      <c r="G56" s="1051"/>
      <c r="H56" s="1051"/>
      <c r="I56" s="1051"/>
      <c r="J56" s="1051"/>
      <c r="K56" s="1051"/>
      <c r="L56" s="1051"/>
      <c r="M56" s="1051"/>
      <c r="N56" s="1051"/>
      <c r="O56" s="1051"/>
      <c r="P56" s="1051"/>
      <c r="Q56" s="1052"/>
      <c r="S56" s="871"/>
    </row>
    <row r="57" spans="1:19" ht="17.25" customHeight="1">
      <c r="A57" s="111">
        <v>744779</v>
      </c>
      <c r="B57" s="26" t="s">
        <v>71</v>
      </c>
      <c r="C57" s="50">
        <v>4002381762061</v>
      </c>
      <c r="D57" s="44" t="s">
        <v>94</v>
      </c>
      <c r="E57" s="65">
        <v>22</v>
      </c>
      <c r="F57" s="25">
        <v>1</v>
      </c>
      <c r="G57" s="27">
        <v>24</v>
      </c>
      <c r="H57" s="45" t="s">
        <v>93</v>
      </c>
      <c r="I57" s="139">
        <v>0.4</v>
      </c>
      <c r="J57" s="28" t="s">
        <v>34</v>
      </c>
      <c r="K57" s="48">
        <v>0.5</v>
      </c>
      <c r="L57" s="139">
        <f>O57*I57</f>
        <v>32.45454545454546</v>
      </c>
      <c r="M57" s="28" t="s">
        <v>34</v>
      </c>
      <c r="N57" s="29">
        <f>O57*K57</f>
        <v>40.56818181818182</v>
      </c>
      <c r="O57" s="129">
        <f>Q57/E57</f>
        <v>81.13636363636364</v>
      </c>
      <c r="P57" s="129">
        <f>Q57/1.2</f>
        <v>1487.5</v>
      </c>
      <c r="Q57" s="875">
        <v>1785</v>
      </c>
      <c r="S57" s="871"/>
    </row>
    <row r="58" spans="1:19" ht="17.25" customHeight="1">
      <c r="A58" s="110">
        <v>782495</v>
      </c>
      <c r="B58" s="21" t="s">
        <v>171</v>
      </c>
      <c r="C58" s="43">
        <v>4002381784056</v>
      </c>
      <c r="D58" s="46" t="s">
        <v>94</v>
      </c>
      <c r="E58" s="66">
        <v>8</v>
      </c>
      <c r="F58" s="20">
        <v>1</v>
      </c>
      <c r="G58" s="22">
        <v>60</v>
      </c>
      <c r="H58" s="47" t="s">
        <v>96</v>
      </c>
      <c r="I58" s="147">
        <v>0.4</v>
      </c>
      <c r="J58" s="23" t="s">
        <v>34</v>
      </c>
      <c r="K58" s="49">
        <v>0.5</v>
      </c>
      <c r="L58" s="147">
        <f>O58*I58</f>
        <v>39.900000000000006</v>
      </c>
      <c r="M58" s="23" t="s">
        <v>34</v>
      </c>
      <c r="N58" s="24">
        <f>O58*K58</f>
        <v>49.875</v>
      </c>
      <c r="O58" s="129">
        <f>Q58/E58</f>
        <v>99.75</v>
      </c>
      <c r="P58" s="129">
        <f>Q58/1.2</f>
        <v>665</v>
      </c>
      <c r="Q58" s="884">
        <v>798</v>
      </c>
      <c r="S58" s="871"/>
    </row>
    <row r="59" spans="1:19" ht="17.25" customHeight="1">
      <c r="A59" s="1047" t="s">
        <v>16</v>
      </c>
      <c r="B59" s="1048"/>
      <c r="C59" s="1048"/>
      <c r="D59" s="1048"/>
      <c r="E59" s="1048"/>
      <c r="F59" s="1048"/>
      <c r="G59" s="1048"/>
      <c r="H59" s="1048"/>
      <c r="I59" s="1048"/>
      <c r="J59" s="1048"/>
      <c r="K59" s="1048"/>
      <c r="L59" s="1048"/>
      <c r="M59" s="1048"/>
      <c r="N59" s="1048"/>
      <c r="O59" s="1048"/>
      <c r="P59" s="1048"/>
      <c r="Q59" s="1049"/>
      <c r="S59" s="871"/>
    </row>
    <row r="60" spans="1:19" ht="17.25" customHeight="1">
      <c r="A60" s="114">
        <v>744780</v>
      </c>
      <c r="B60" s="5" t="s">
        <v>72</v>
      </c>
      <c r="C60" s="63">
        <v>4002381762078</v>
      </c>
      <c r="D60" s="64" t="s">
        <v>92</v>
      </c>
      <c r="E60" s="4">
        <v>12.5</v>
      </c>
      <c r="F60" s="4">
        <v>1</v>
      </c>
      <c r="G60" s="6">
        <v>24</v>
      </c>
      <c r="H60" s="70" t="s">
        <v>96</v>
      </c>
      <c r="I60" s="14">
        <v>0.2</v>
      </c>
      <c r="J60" s="14" t="s">
        <v>34</v>
      </c>
      <c r="K60" s="71">
        <v>0.25</v>
      </c>
      <c r="L60" s="14">
        <f>O60*I60</f>
        <v>30.64</v>
      </c>
      <c r="M60" s="14" t="s">
        <v>34</v>
      </c>
      <c r="N60" s="13">
        <f>O60*K60</f>
        <v>38.3</v>
      </c>
      <c r="O60" s="129">
        <f>Q60/E60</f>
        <v>153.2</v>
      </c>
      <c r="P60" s="129">
        <f>Q60/1.2</f>
        <v>1595.8333333333335</v>
      </c>
      <c r="Q60" s="94">
        <v>1915</v>
      </c>
      <c r="S60" s="871"/>
    </row>
    <row r="61" spans="1:19" ht="17.25" customHeight="1">
      <c r="A61" s="1047" t="s">
        <v>24</v>
      </c>
      <c r="B61" s="1048"/>
      <c r="C61" s="1048"/>
      <c r="D61" s="1048"/>
      <c r="E61" s="1048"/>
      <c r="F61" s="1048"/>
      <c r="G61" s="1048"/>
      <c r="H61" s="1048"/>
      <c r="I61" s="1048"/>
      <c r="J61" s="1048"/>
      <c r="K61" s="1048"/>
      <c r="L61" s="1048"/>
      <c r="M61" s="1048"/>
      <c r="N61" s="1048"/>
      <c r="O61" s="1048"/>
      <c r="P61" s="1048"/>
      <c r="Q61" s="1049"/>
      <c r="S61" s="871"/>
    </row>
    <row r="62" spans="1:19" ht="17.25" customHeight="1">
      <c r="A62" s="132">
        <v>800447</v>
      </c>
      <c r="B62" s="133" t="s">
        <v>73</v>
      </c>
      <c r="C62" s="50">
        <v>4002381805867</v>
      </c>
      <c r="D62" s="134" t="s">
        <v>92</v>
      </c>
      <c r="E62" s="141">
        <v>10</v>
      </c>
      <c r="F62" s="135">
        <v>1</v>
      </c>
      <c r="G62" s="136">
        <v>40</v>
      </c>
      <c r="H62" s="137" t="s">
        <v>93</v>
      </c>
      <c r="I62" s="1065">
        <v>0.12</v>
      </c>
      <c r="J62" s="1066"/>
      <c r="K62" s="1067"/>
      <c r="L62" s="1065">
        <f>O62*I62</f>
        <v>35.16</v>
      </c>
      <c r="M62" s="1066"/>
      <c r="N62" s="1066"/>
      <c r="O62" s="129">
        <f aca="true" t="shared" si="4" ref="O62:O71">Q62/E62</f>
        <v>293</v>
      </c>
      <c r="P62" s="129">
        <f aca="true" t="shared" si="5" ref="P62:P71">Q62/1.2</f>
        <v>2441.666666666667</v>
      </c>
      <c r="Q62" s="1358">
        <v>2930</v>
      </c>
      <c r="S62" s="871"/>
    </row>
    <row r="63" spans="1:19" ht="17.25" customHeight="1">
      <c r="A63" s="112">
        <v>800450</v>
      </c>
      <c r="B63" s="37" t="s">
        <v>74</v>
      </c>
      <c r="C63" s="51">
        <v>4002381805898</v>
      </c>
      <c r="D63" s="53" t="s">
        <v>92</v>
      </c>
      <c r="E63" s="67">
        <v>5</v>
      </c>
      <c r="F63" s="36">
        <v>1</v>
      </c>
      <c r="G63" s="38">
        <v>52</v>
      </c>
      <c r="H63" s="54" t="s">
        <v>93</v>
      </c>
      <c r="I63" s="960">
        <v>0.12</v>
      </c>
      <c r="J63" s="961"/>
      <c r="K63" s="962"/>
      <c r="L63" s="960">
        <f aca="true" t="shared" si="6" ref="L63:L71">O63*I63</f>
        <v>38.712</v>
      </c>
      <c r="M63" s="961"/>
      <c r="N63" s="961"/>
      <c r="O63" s="129">
        <f t="shared" si="4"/>
        <v>322.6</v>
      </c>
      <c r="P63" s="129">
        <f t="shared" si="5"/>
        <v>1344.1666666666667</v>
      </c>
      <c r="Q63" s="1362">
        <v>1613</v>
      </c>
      <c r="S63" s="871"/>
    </row>
    <row r="64" spans="1:19" ht="17.25" customHeight="1">
      <c r="A64" s="112">
        <v>800452</v>
      </c>
      <c r="B64" s="37" t="s">
        <v>75</v>
      </c>
      <c r="C64" s="51">
        <v>4002381805911</v>
      </c>
      <c r="D64" s="53" t="s">
        <v>92</v>
      </c>
      <c r="E64" s="36">
        <v>2.5</v>
      </c>
      <c r="F64" s="36">
        <v>1</v>
      </c>
      <c r="G64" s="38">
        <v>120</v>
      </c>
      <c r="H64" s="54" t="s">
        <v>93</v>
      </c>
      <c r="I64" s="960">
        <v>0.12</v>
      </c>
      <c r="J64" s="961"/>
      <c r="K64" s="962"/>
      <c r="L64" s="960">
        <f t="shared" si="6"/>
        <v>43.967999999999996</v>
      </c>
      <c r="M64" s="961"/>
      <c r="N64" s="961"/>
      <c r="O64" s="129">
        <f t="shared" si="4"/>
        <v>366.4</v>
      </c>
      <c r="P64" s="129">
        <f t="shared" si="5"/>
        <v>763.3333333333334</v>
      </c>
      <c r="Q64" s="1362">
        <v>916</v>
      </c>
      <c r="S64" s="871"/>
    </row>
    <row r="65" spans="1:19" ht="17.25" customHeight="1">
      <c r="A65" s="118">
        <v>749936</v>
      </c>
      <c r="B65" s="119" t="s">
        <v>76</v>
      </c>
      <c r="C65" s="120">
        <v>4002381769275</v>
      </c>
      <c r="D65" s="121" t="s">
        <v>92</v>
      </c>
      <c r="E65" s="123">
        <v>1.25</v>
      </c>
      <c r="F65" s="123">
        <v>6</v>
      </c>
      <c r="G65" s="124">
        <v>180</v>
      </c>
      <c r="H65" s="125" t="s">
        <v>96</v>
      </c>
      <c r="I65" s="1060">
        <v>0.12</v>
      </c>
      <c r="J65" s="1061"/>
      <c r="K65" s="1062"/>
      <c r="L65" s="1060">
        <f t="shared" si="6"/>
        <v>47.519999999999996</v>
      </c>
      <c r="M65" s="1061"/>
      <c r="N65" s="1061"/>
      <c r="O65" s="129">
        <f t="shared" si="4"/>
        <v>396</v>
      </c>
      <c r="P65" s="129">
        <f t="shared" si="5"/>
        <v>412.5</v>
      </c>
      <c r="Q65" s="1363">
        <v>495</v>
      </c>
      <c r="S65" s="871"/>
    </row>
    <row r="66" spans="1:19" ht="17.25" customHeight="1">
      <c r="A66" s="116">
        <v>800448</v>
      </c>
      <c r="B66" s="78" t="s">
        <v>77</v>
      </c>
      <c r="C66" s="163">
        <v>4002381805874</v>
      </c>
      <c r="D66" s="86" t="s">
        <v>92</v>
      </c>
      <c r="E66" s="102">
        <v>10</v>
      </c>
      <c r="F66" s="77">
        <v>1</v>
      </c>
      <c r="G66" s="79">
        <v>40</v>
      </c>
      <c r="H66" s="87" t="s">
        <v>96</v>
      </c>
      <c r="I66" s="1055">
        <v>0.12</v>
      </c>
      <c r="J66" s="1056"/>
      <c r="K66" s="1057"/>
      <c r="L66" s="1055">
        <f t="shared" si="6"/>
        <v>30.336</v>
      </c>
      <c r="M66" s="1056"/>
      <c r="N66" s="1056"/>
      <c r="O66" s="168">
        <f t="shared" si="4"/>
        <v>252.8</v>
      </c>
      <c r="P66" s="168">
        <f t="shared" si="5"/>
        <v>2106.666666666667</v>
      </c>
      <c r="Q66" s="1364">
        <v>2528</v>
      </c>
      <c r="S66" s="871"/>
    </row>
    <row r="67" spans="1:19" ht="17.25" customHeight="1">
      <c r="A67" s="112">
        <v>800514</v>
      </c>
      <c r="B67" s="37" t="s">
        <v>78</v>
      </c>
      <c r="C67" s="51">
        <v>4002381805935</v>
      </c>
      <c r="D67" s="53" t="s">
        <v>92</v>
      </c>
      <c r="E67" s="36">
        <v>2.5</v>
      </c>
      <c r="F67" s="36">
        <v>1</v>
      </c>
      <c r="G67" s="38">
        <v>120</v>
      </c>
      <c r="H67" s="54" t="s">
        <v>96</v>
      </c>
      <c r="I67" s="960">
        <v>0.12</v>
      </c>
      <c r="J67" s="961"/>
      <c r="K67" s="962"/>
      <c r="L67" s="960">
        <f t="shared" si="6"/>
        <v>38.592</v>
      </c>
      <c r="M67" s="961"/>
      <c r="N67" s="961"/>
      <c r="O67" s="129">
        <f t="shared" si="4"/>
        <v>321.6</v>
      </c>
      <c r="P67" s="129">
        <f t="shared" si="5"/>
        <v>670</v>
      </c>
      <c r="Q67" s="1362">
        <v>804</v>
      </c>
      <c r="S67" s="871"/>
    </row>
    <row r="68" spans="1:19" ht="17.25" customHeight="1">
      <c r="A68" s="115">
        <v>749940</v>
      </c>
      <c r="B68" s="73" t="s">
        <v>79</v>
      </c>
      <c r="C68" s="82">
        <v>4002381769312</v>
      </c>
      <c r="D68" s="84" t="s">
        <v>92</v>
      </c>
      <c r="E68" s="72">
        <v>1.25</v>
      </c>
      <c r="F68" s="72">
        <v>6</v>
      </c>
      <c r="G68" s="74">
        <v>180</v>
      </c>
      <c r="H68" s="85" t="s">
        <v>96</v>
      </c>
      <c r="I68" s="1018">
        <v>0.12</v>
      </c>
      <c r="J68" s="1019"/>
      <c r="K68" s="1020"/>
      <c r="L68" s="1018">
        <f t="shared" si="6"/>
        <v>45.888</v>
      </c>
      <c r="M68" s="1019"/>
      <c r="N68" s="1019"/>
      <c r="O68" s="150">
        <f t="shared" si="4"/>
        <v>382.4</v>
      </c>
      <c r="P68" s="150">
        <f t="shared" si="5"/>
        <v>398.33333333333337</v>
      </c>
      <c r="Q68" s="1359">
        <v>478</v>
      </c>
      <c r="S68" s="871"/>
    </row>
    <row r="69" spans="1:19" ht="17.25" customHeight="1">
      <c r="A69" s="151">
        <v>800449</v>
      </c>
      <c r="B69" s="152" t="s">
        <v>80</v>
      </c>
      <c r="C69" s="42">
        <v>4002381805881</v>
      </c>
      <c r="D69" s="154" t="s">
        <v>92</v>
      </c>
      <c r="E69" s="155">
        <v>9.4</v>
      </c>
      <c r="F69" s="155">
        <v>1</v>
      </c>
      <c r="G69" s="156">
        <v>40</v>
      </c>
      <c r="H69" s="157" t="s">
        <v>95</v>
      </c>
      <c r="I69" s="1087">
        <v>0.12</v>
      </c>
      <c r="J69" s="994"/>
      <c r="K69" s="995"/>
      <c r="L69" s="1087">
        <f t="shared" si="6"/>
        <v>32.272340425531915</v>
      </c>
      <c r="M69" s="994"/>
      <c r="N69" s="994"/>
      <c r="O69" s="149">
        <f t="shared" si="4"/>
        <v>268.93617021276594</v>
      </c>
      <c r="P69" s="149">
        <f t="shared" si="5"/>
        <v>2106.666666666667</v>
      </c>
      <c r="Q69" s="1360">
        <v>2528</v>
      </c>
      <c r="S69" s="871"/>
    </row>
    <row r="70" spans="1:19" ht="17.25" customHeight="1">
      <c r="A70" s="112">
        <v>800516</v>
      </c>
      <c r="B70" s="37" t="s">
        <v>81</v>
      </c>
      <c r="C70" s="51">
        <v>4002381805959</v>
      </c>
      <c r="D70" s="53" t="s">
        <v>92</v>
      </c>
      <c r="E70" s="36">
        <v>2.35</v>
      </c>
      <c r="F70" s="36">
        <v>1</v>
      </c>
      <c r="G70" s="38">
        <v>120</v>
      </c>
      <c r="H70" s="54" t="s">
        <v>97</v>
      </c>
      <c r="I70" s="960">
        <v>0.12</v>
      </c>
      <c r="J70" s="961"/>
      <c r="K70" s="962"/>
      <c r="L70" s="960">
        <f t="shared" si="6"/>
        <v>41.055319148936164</v>
      </c>
      <c r="M70" s="961"/>
      <c r="N70" s="961"/>
      <c r="O70" s="129">
        <f t="shared" si="4"/>
        <v>342.12765957446805</v>
      </c>
      <c r="P70" s="129">
        <f t="shared" si="5"/>
        <v>670</v>
      </c>
      <c r="Q70" s="1362">
        <v>804</v>
      </c>
      <c r="S70" s="871"/>
    </row>
    <row r="71" spans="1:19" ht="17.25" customHeight="1">
      <c r="A71" s="110">
        <v>749945</v>
      </c>
      <c r="B71" s="21" t="s">
        <v>82</v>
      </c>
      <c r="C71" s="52">
        <v>4002381769350</v>
      </c>
      <c r="D71" s="46" t="s">
        <v>92</v>
      </c>
      <c r="E71" s="20">
        <v>1.175</v>
      </c>
      <c r="F71" s="20">
        <v>6</v>
      </c>
      <c r="G71" s="22">
        <v>180</v>
      </c>
      <c r="H71" s="47" t="s">
        <v>96</v>
      </c>
      <c r="I71" s="1088">
        <v>0.12</v>
      </c>
      <c r="J71" s="1089"/>
      <c r="K71" s="1090"/>
      <c r="L71" s="1088">
        <f t="shared" si="6"/>
        <v>48.81702127659574</v>
      </c>
      <c r="M71" s="1089"/>
      <c r="N71" s="1089"/>
      <c r="O71" s="129">
        <f t="shared" si="4"/>
        <v>406.80851063829783</v>
      </c>
      <c r="P71" s="129">
        <f t="shared" si="5"/>
        <v>398.33333333333337</v>
      </c>
      <c r="Q71" s="1361">
        <v>478</v>
      </c>
      <c r="S71" s="871"/>
    </row>
    <row r="72" spans="1:19" ht="17.25" customHeight="1">
      <c r="A72" s="1047">
        <v>3</v>
      </c>
      <c r="B72" s="1048"/>
      <c r="C72" s="1048"/>
      <c r="D72" s="1048"/>
      <c r="E72" s="1048"/>
      <c r="F72" s="1048"/>
      <c r="G72" s="1048"/>
      <c r="H72" s="1048"/>
      <c r="I72" s="1048"/>
      <c r="J72" s="1048"/>
      <c r="K72" s="1048"/>
      <c r="L72" s="1048"/>
      <c r="M72" s="1048"/>
      <c r="N72" s="1048"/>
      <c r="O72" s="1048"/>
      <c r="P72" s="1048"/>
      <c r="Q72" s="1049"/>
      <c r="S72" s="871"/>
    </row>
    <row r="73" spans="1:19" ht="17.25" customHeight="1">
      <c r="A73" s="132">
        <v>759790</v>
      </c>
      <c r="B73" s="133" t="s">
        <v>100</v>
      </c>
      <c r="C73" s="50">
        <v>4002381776594</v>
      </c>
      <c r="D73" s="134" t="s">
        <v>92</v>
      </c>
      <c r="E73" s="141">
        <v>10</v>
      </c>
      <c r="F73" s="135">
        <v>1</v>
      </c>
      <c r="G73" s="136">
        <v>40</v>
      </c>
      <c r="H73" s="137" t="s">
        <v>93</v>
      </c>
      <c r="I73" s="1065">
        <v>0.2</v>
      </c>
      <c r="J73" s="1066"/>
      <c r="K73" s="1067"/>
      <c r="L73" s="1091">
        <f aca="true" t="shared" si="7" ref="L73:L78">O73*I73</f>
        <v>39.980000000000004</v>
      </c>
      <c r="M73" s="1066"/>
      <c r="N73" s="1066"/>
      <c r="O73" s="129">
        <f aca="true" t="shared" si="8" ref="O73:O78">Q73/E73</f>
        <v>199.9</v>
      </c>
      <c r="P73" s="129">
        <f aca="true" t="shared" si="9" ref="P73:P78">Q73/1.2</f>
        <v>1665.8333333333335</v>
      </c>
      <c r="Q73" s="885">
        <v>1999</v>
      </c>
      <c r="S73" s="871"/>
    </row>
    <row r="74" spans="1:19" ht="17.25" customHeight="1">
      <c r="A74" s="112">
        <v>759802</v>
      </c>
      <c r="B74" s="37" t="s">
        <v>101</v>
      </c>
      <c r="C74" s="51">
        <v>4002381776709</v>
      </c>
      <c r="D74" s="53" t="s">
        <v>92</v>
      </c>
      <c r="E74" s="67">
        <v>5</v>
      </c>
      <c r="F74" s="36">
        <v>1</v>
      </c>
      <c r="G74" s="38">
        <v>52</v>
      </c>
      <c r="H74" s="54" t="s">
        <v>96</v>
      </c>
      <c r="I74" s="960">
        <v>0.2</v>
      </c>
      <c r="J74" s="961"/>
      <c r="K74" s="962"/>
      <c r="L74" s="963">
        <f t="shared" si="7"/>
        <v>51.2</v>
      </c>
      <c r="M74" s="961"/>
      <c r="N74" s="961"/>
      <c r="O74" s="129">
        <f t="shared" si="8"/>
        <v>256</v>
      </c>
      <c r="P74" s="129">
        <f t="shared" si="9"/>
        <v>1066.6666666666667</v>
      </c>
      <c r="Q74" s="876">
        <v>1280</v>
      </c>
      <c r="S74" s="871"/>
    </row>
    <row r="75" spans="1:19" ht="17.25" customHeight="1">
      <c r="A75" s="118">
        <v>759803</v>
      </c>
      <c r="B75" s="119" t="s">
        <v>102</v>
      </c>
      <c r="C75" s="120">
        <v>4002381776730</v>
      </c>
      <c r="D75" s="121" t="s">
        <v>92</v>
      </c>
      <c r="E75" s="123">
        <v>2.5</v>
      </c>
      <c r="F75" s="123">
        <v>1</v>
      </c>
      <c r="G75" s="124">
        <v>120</v>
      </c>
      <c r="H75" s="125" t="s">
        <v>95</v>
      </c>
      <c r="I75" s="1060">
        <v>0.2</v>
      </c>
      <c r="J75" s="1061"/>
      <c r="K75" s="1062"/>
      <c r="L75" s="1063">
        <f t="shared" si="7"/>
        <v>59.2</v>
      </c>
      <c r="M75" s="1061"/>
      <c r="N75" s="1061"/>
      <c r="O75" s="129">
        <f t="shared" si="8"/>
        <v>296</v>
      </c>
      <c r="P75" s="129">
        <f t="shared" si="9"/>
        <v>616.6666666666667</v>
      </c>
      <c r="Q75" s="883">
        <v>740</v>
      </c>
      <c r="S75" s="871"/>
    </row>
    <row r="76" spans="1:19" ht="17.25" customHeight="1">
      <c r="A76" s="116">
        <v>759794</v>
      </c>
      <c r="B76" s="78" t="s">
        <v>103</v>
      </c>
      <c r="C76" s="83">
        <v>4002381776648</v>
      </c>
      <c r="D76" s="86" t="s">
        <v>92</v>
      </c>
      <c r="E76" s="77">
        <v>9.4</v>
      </c>
      <c r="F76" s="77">
        <v>1</v>
      </c>
      <c r="G76" s="79">
        <v>40</v>
      </c>
      <c r="H76" s="87" t="s">
        <v>95</v>
      </c>
      <c r="I76" s="1055">
        <v>0.2</v>
      </c>
      <c r="J76" s="1056"/>
      <c r="K76" s="1057"/>
      <c r="L76" s="1092">
        <f t="shared" si="7"/>
        <v>37.4468085106383</v>
      </c>
      <c r="M76" s="1056"/>
      <c r="N76" s="1056"/>
      <c r="O76" s="186">
        <f t="shared" si="8"/>
        <v>187.23404255319147</v>
      </c>
      <c r="P76" s="186">
        <f t="shared" si="9"/>
        <v>1466.6666666666667</v>
      </c>
      <c r="Q76" s="880">
        <v>1760</v>
      </c>
      <c r="S76" s="871"/>
    </row>
    <row r="77" spans="1:19" ht="17.25" customHeight="1">
      <c r="A77" s="112">
        <v>759806</v>
      </c>
      <c r="B77" s="37" t="s">
        <v>104</v>
      </c>
      <c r="C77" s="51">
        <v>4002381776761</v>
      </c>
      <c r="D77" s="53" t="s">
        <v>92</v>
      </c>
      <c r="E77" s="36">
        <v>4.7</v>
      </c>
      <c r="F77" s="36">
        <v>1</v>
      </c>
      <c r="G77" s="38">
        <v>52</v>
      </c>
      <c r="H77" s="54" t="s">
        <v>96</v>
      </c>
      <c r="I77" s="960">
        <v>0.2</v>
      </c>
      <c r="J77" s="961"/>
      <c r="K77" s="962"/>
      <c r="L77" s="963">
        <f t="shared" si="7"/>
        <v>39.14893617021277</v>
      </c>
      <c r="M77" s="961"/>
      <c r="N77" s="961"/>
      <c r="O77" s="129">
        <f t="shared" si="8"/>
        <v>195.74468085106383</v>
      </c>
      <c r="P77" s="129">
        <f t="shared" si="9"/>
        <v>766.6666666666667</v>
      </c>
      <c r="Q77" s="876">
        <v>920</v>
      </c>
      <c r="S77" s="871"/>
    </row>
    <row r="78" spans="1:19" ht="17.25" customHeight="1">
      <c r="A78" s="110">
        <v>759807</v>
      </c>
      <c r="B78" s="21" t="s">
        <v>105</v>
      </c>
      <c r="C78" s="52">
        <v>4002381776778</v>
      </c>
      <c r="D78" s="46" t="s">
        <v>92</v>
      </c>
      <c r="E78" s="20">
        <v>2.35</v>
      </c>
      <c r="F78" s="20">
        <v>1</v>
      </c>
      <c r="G78" s="22">
        <v>120</v>
      </c>
      <c r="H78" s="47" t="s">
        <v>96</v>
      </c>
      <c r="I78" s="1088">
        <v>0.2</v>
      </c>
      <c r="J78" s="1089"/>
      <c r="K78" s="1090"/>
      <c r="L78" s="1093">
        <f t="shared" si="7"/>
        <v>45.53191489361703</v>
      </c>
      <c r="M78" s="1089"/>
      <c r="N78" s="1089"/>
      <c r="O78" s="129">
        <f t="shared" si="8"/>
        <v>227.6595744680851</v>
      </c>
      <c r="P78" s="129">
        <f t="shared" si="9"/>
        <v>445.83333333333337</v>
      </c>
      <c r="Q78" s="884">
        <v>535</v>
      </c>
      <c r="S78" s="871"/>
    </row>
    <row r="79" spans="1:19" ht="17.25" customHeight="1">
      <c r="A79" s="1047" t="s">
        <v>17</v>
      </c>
      <c r="B79" s="1048"/>
      <c r="C79" s="1048"/>
      <c r="D79" s="1048"/>
      <c r="E79" s="1048"/>
      <c r="F79" s="1048"/>
      <c r="G79" s="1048"/>
      <c r="H79" s="1048"/>
      <c r="I79" s="1048"/>
      <c r="J79" s="1048"/>
      <c r="K79" s="1048"/>
      <c r="L79" s="1048"/>
      <c r="M79" s="1048"/>
      <c r="N79" s="1048"/>
      <c r="O79" s="1048"/>
      <c r="P79" s="1048"/>
      <c r="Q79" s="1049"/>
      <c r="S79" s="871"/>
    </row>
    <row r="80" spans="1:19" ht="17.25" customHeight="1">
      <c r="A80" s="111">
        <v>702312</v>
      </c>
      <c r="B80" s="26" t="s">
        <v>106</v>
      </c>
      <c r="C80" s="50">
        <v>4002381664600</v>
      </c>
      <c r="D80" s="44" t="s">
        <v>94</v>
      </c>
      <c r="E80" s="65">
        <v>25</v>
      </c>
      <c r="F80" s="25">
        <v>1</v>
      </c>
      <c r="G80" s="27">
        <v>24</v>
      </c>
      <c r="H80" s="45" t="s">
        <v>95</v>
      </c>
      <c r="I80" s="28">
        <v>0.6</v>
      </c>
      <c r="J80" s="28" t="s">
        <v>34</v>
      </c>
      <c r="K80" s="48">
        <v>0.8</v>
      </c>
      <c r="L80" s="28">
        <f>O80*I80</f>
        <v>67.704</v>
      </c>
      <c r="M80" s="28" t="s">
        <v>34</v>
      </c>
      <c r="N80" s="29">
        <f>O80*K80</f>
        <v>90.272</v>
      </c>
      <c r="O80" s="129">
        <f>Q80/E80</f>
        <v>112.84</v>
      </c>
      <c r="P80" s="129">
        <f>Q80/1.2</f>
        <v>2350.8333333333335</v>
      </c>
      <c r="Q80" s="1357">
        <v>2821</v>
      </c>
      <c r="S80" s="871"/>
    </row>
    <row r="81" spans="1:19" ht="17.25" customHeight="1">
      <c r="A81" s="110">
        <v>807700</v>
      </c>
      <c r="B81" s="21" t="s">
        <v>107</v>
      </c>
      <c r="C81" s="43">
        <v>4002381812742</v>
      </c>
      <c r="D81" s="46" t="s">
        <v>94</v>
      </c>
      <c r="E81" s="66">
        <v>8</v>
      </c>
      <c r="F81" s="20">
        <v>1</v>
      </c>
      <c r="G81" s="22">
        <v>40</v>
      </c>
      <c r="H81" s="47" t="s">
        <v>97</v>
      </c>
      <c r="I81" s="23">
        <v>0.6</v>
      </c>
      <c r="J81" s="23" t="s">
        <v>34</v>
      </c>
      <c r="K81" s="49">
        <v>0.8</v>
      </c>
      <c r="L81" s="23">
        <f>O81*I81</f>
        <v>84.975</v>
      </c>
      <c r="M81" s="23" t="s">
        <v>34</v>
      </c>
      <c r="N81" s="24">
        <f>O81*K81</f>
        <v>113.30000000000001</v>
      </c>
      <c r="O81" s="129">
        <f>Q81/E81</f>
        <v>141.625</v>
      </c>
      <c r="P81" s="129">
        <f>Q81/1.2</f>
        <v>944.1666666666667</v>
      </c>
      <c r="Q81" s="1361">
        <v>1133</v>
      </c>
      <c r="S81" s="871"/>
    </row>
    <row r="82" spans="1:19" ht="17.25" customHeight="1">
      <c r="A82" s="1047" t="s">
        <v>6</v>
      </c>
      <c r="B82" s="1048"/>
      <c r="C82" s="1048"/>
      <c r="D82" s="1048"/>
      <c r="E82" s="1048"/>
      <c r="F82" s="1048"/>
      <c r="G82" s="1048"/>
      <c r="H82" s="1048"/>
      <c r="I82" s="1048"/>
      <c r="J82" s="1048"/>
      <c r="K82" s="1048"/>
      <c r="L82" s="1048"/>
      <c r="M82" s="1048"/>
      <c r="N82" s="1048"/>
      <c r="O82" s="1048"/>
      <c r="P82" s="1048"/>
      <c r="Q82" s="1049"/>
      <c r="S82" s="871"/>
    </row>
    <row r="83" spans="1:19" ht="17.25" customHeight="1">
      <c r="A83" s="111">
        <v>746840</v>
      </c>
      <c r="B83" s="26" t="s">
        <v>108</v>
      </c>
      <c r="C83" s="50">
        <v>4002381113443</v>
      </c>
      <c r="D83" s="44" t="s">
        <v>94</v>
      </c>
      <c r="E83" s="65">
        <v>10</v>
      </c>
      <c r="F83" s="25">
        <v>1</v>
      </c>
      <c r="G83" s="27">
        <v>52</v>
      </c>
      <c r="H83" s="45" t="s">
        <v>96</v>
      </c>
      <c r="I83" s="107"/>
      <c r="J83" s="96"/>
      <c r="K83" s="100"/>
      <c r="L83" s="107"/>
      <c r="M83" s="96"/>
      <c r="N83" s="97"/>
      <c r="O83" s="30">
        <f>Q83/E83</f>
        <v>145.1</v>
      </c>
      <c r="P83" s="30">
        <f>Q83/1.2</f>
        <v>1209.1666666666667</v>
      </c>
      <c r="Q83" s="881">
        <v>1451</v>
      </c>
      <c r="S83" s="871"/>
    </row>
    <row r="84" spans="1:19" ht="17.25" customHeight="1">
      <c r="A84" s="115">
        <v>746842</v>
      </c>
      <c r="B84" s="73" t="s">
        <v>109</v>
      </c>
      <c r="C84" s="82">
        <v>4002381347466</v>
      </c>
      <c r="D84" s="84" t="s">
        <v>94</v>
      </c>
      <c r="E84" s="72">
        <v>1.5</v>
      </c>
      <c r="F84" s="72">
        <v>6</v>
      </c>
      <c r="G84" s="74">
        <v>55</v>
      </c>
      <c r="H84" s="85" t="s">
        <v>96</v>
      </c>
      <c r="I84" s="188"/>
      <c r="J84" s="189"/>
      <c r="K84" s="190"/>
      <c r="L84" s="188"/>
      <c r="M84" s="189"/>
      <c r="N84" s="191"/>
      <c r="O84" s="150">
        <f>Q84/E84</f>
        <v>253.33333333333334</v>
      </c>
      <c r="P84" s="150">
        <f>Q84/1.2</f>
        <v>316.6666666666667</v>
      </c>
      <c r="Q84" s="879">
        <v>380</v>
      </c>
      <c r="S84" s="871"/>
    </row>
    <row r="85" spans="1:19" ht="17.25" customHeight="1">
      <c r="A85" s="113">
        <v>746841</v>
      </c>
      <c r="B85" s="32" t="s">
        <v>110</v>
      </c>
      <c r="C85" s="52">
        <v>4002381083227</v>
      </c>
      <c r="D85" s="55" t="s">
        <v>94</v>
      </c>
      <c r="E85" s="68">
        <v>1</v>
      </c>
      <c r="F85" s="31">
        <v>9</v>
      </c>
      <c r="G85" s="33">
        <v>54</v>
      </c>
      <c r="H85" s="56" t="s">
        <v>96</v>
      </c>
      <c r="I85" s="142"/>
      <c r="J85" s="98"/>
      <c r="K85" s="101"/>
      <c r="L85" s="142"/>
      <c r="M85" s="98"/>
      <c r="N85" s="99"/>
      <c r="O85" s="148">
        <f>Q85/E85</f>
        <v>588</v>
      </c>
      <c r="P85" s="148">
        <f>Q85/1.2</f>
        <v>490</v>
      </c>
      <c r="Q85" s="94">
        <v>588</v>
      </c>
      <c r="S85" s="871"/>
    </row>
    <row r="86" spans="1:19" ht="17.25" customHeight="1">
      <c r="A86" s="1047" t="s">
        <v>99</v>
      </c>
      <c r="B86" s="1048"/>
      <c r="C86" s="1048"/>
      <c r="D86" s="1048"/>
      <c r="E86" s="1048"/>
      <c r="F86" s="1048"/>
      <c r="G86" s="1048"/>
      <c r="H86" s="1048"/>
      <c r="I86" s="1048"/>
      <c r="J86" s="1048"/>
      <c r="K86" s="1048"/>
      <c r="L86" s="1048"/>
      <c r="M86" s="1048"/>
      <c r="N86" s="1048"/>
      <c r="O86" s="1048"/>
      <c r="P86" s="1048"/>
      <c r="Q86" s="1049"/>
      <c r="S86" s="871"/>
    </row>
    <row r="87" spans="1:19" ht="17.25" customHeight="1">
      <c r="A87" s="114">
        <v>26848</v>
      </c>
      <c r="B87" s="5" t="s">
        <v>111</v>
      </c>
      <c r="C87" s="63">
        <v>4002381605313</v>
      </c>
      <c r="D87" s="64" t="s">
        <v>92</v>
      </c>
      <c r="E87" s="4">
        <v>12.5</v>
      </c>
      <c r="F87" s="4">
        <v>1</v>
      </c>
      <c r="G87" s="6">
        <v>24</v>
      </c>
      <c r="H87" s="70" t="s">
        <v>96</v>
      </c>
      <c r="I87" s="921">
        <v>1</v>
      </c>
      <c r="J87" s="922"/>
      <c r="K87" s="923"/>
      <c r="L87" s="924">
        <f>O87*I87</f>
        <v>383.92</v>
      </c>
      <c r="M87" s="922"/>
      <c r="N87" s="922"/>
      <c r="O87" s="129">
        <f>Q87/E87</f>
        <v>383.92</v>
      </c>
      <c r="P87" s="129">
        <f>Q87/1.2</f>
        <v>3999.166666666667</v>
      </c>
      <c r="Q87" s="1356">
        <v>4799</v>
      </c>
      <c r="S87" s="871"/>
    </row>
    <row r="88" spans="1:19" ht="17.25" customHeight="1">
      <c r="A88" s="1047" t="s">
        <v>18</v>
      </c>
      <c r="B88" s="1048"/>
      <c r="C88" s="1048"/>
      <c r="D88" s="1048"/>
      <c r="E88" s="1048"/>
      <c r="F88" s="1048"/>
      <c r="G88" s="1048"/>
      <c r="H88" s="1048"/>
      <c r="I88" s="1048"/>
      <c r="J88" s="1048"/>
      <c r="K88" s="1048"/>
      <c r="L88" s="1048"/>
      <c r="M88" s="1048"/>
      <c r="N88" s="1048"/>
      <c r="O88" s="1048"/>
      <c r="P88" s="1048"/>
      <c r="Q88" s="1049"/>
      <c r="S88" s="871"/>
    </row>
    <row r="89" spans="1:19" ht="17.25" customHeight="1">
      <c r="A89" s="114">
        <v>536</v>
      </c>
      <c r="B89" s="5" t="s">
        <v>112</v>
      </c>
      <c r="C89" s="63">
        <v>4002381073440</v>
      </c>
      <c r="D89" s="64" t="s">
        <v>94</v>
      </c>
      <c r="E89" s="4">
        <v>5</v>
      </c>
      <c r="F89" s="4">
        <v>1</v>
      </c>
      <c r="G89" s="6">
        <v>75</v>
      </c>
      <c r="H89" s="70" t="s">
        <v>96</v>
      </c>
      <c r="I89" s="921">
        <v>1.1</v>
      </c>
      <c r="J89" s="922"/>
      <c r="K89" s="923"/>
      <c r="L89" s="924">
        <f>O89*I89</f>
        <v>430.1</v>
      </c>
      <c r="M89" s="922"/>
      <c r="N89" s="922"/>
      <c r="O89" s="129">
        <f>Q89/E89</f>
        <v>391</v>
      </c>
      <c r="P89" s="129">
        <f>Q89/1.2</f>
        <v>1629.1666666666667</v>
      </c>
      <c r="Q89" s="1356">
        <v>1955</v>
      </c>
      <c r="S89" s="871"/>
    </row>
    <row r="90" spans="1:19" ht="17.25" customHeight="1">
      <c r="A90" s="1047" t="s">
        <v>8</v>
      </c>
      <c r="B90" s="1048"/>
      <c r="C90" s="1048"/>
      <c r="D90" s="1048"/>
      <c r="E90" s="1048"/>
      <c r="F90" s="1048"/>
      <c r="G90" s="1048"/>
      <c r="H90" s="1048"/>
      <c r="I90" s="1048"/>
      <c r="J90" s="1048"/>
      <c r="K90" s="1048"/>
      <c r="L90" s="1048"/>
      <c r="M90" s="1048"/>
      <c r="N90" s="1048"/>
      <c r="O90" s="1048"/>
      <c r="P90" s="1048"/>
      <c r="Q90" s="1049"/>
      <c r="S90" s="871"/>
    </row>
    <row r="91" spans="1:19" ht="17.25" customHeight="1">
      <c r="A91" s="114">
        <v>27924</v>
      </c>
      <c r="B91" s="5" t="s">
        <v>113</v>
      </c>
      <c r="C91" s="63">
        <v>4002381223340</v>
      </c>
      <c r="D91" s="64" t="s">
        <v>92</v>
      </c>
      <c r="E91" s="4">
        <v>12.5</v>
      </c>
      <c r="F91" s="4">
        <v>1</v>
      </c>
      <c r="G91" s="6">
        <v>24</v>
      </c>
      <c r="H91" s="70" t="s">
        <v>96</v>
      </c>
      <c r="I91" s="921">
        <v>0.5</v>
      </c>
      <c r="J91" s="922"/>
      <c r="K91" s="923"/>
      <c r="L91" s="924">
        <f>O91*I91</f>
        <v>115.36</v>
      </c>
      <c r="M91" s="922"/>
      <c r="N91" s="922"/>
      <c r="O91" s="129">
        <f>Q91/E91</f>
        <v>230.72</v>
      </c>
      <c r="P91" s="129">
        <f>Q91/1.2</f>
        <v>2403.3333333333335</v>
      </c>
      <c r="Q91" s="1356">
        <v>2884</v>
      </c>
      <c r="S91" s="871"/>
    </row>
    <row r="92" spans="1:19" ht="17.25" customHeight="1">
      <c r="A92" s="1047" t="s">
        <v>7</v>
      </c>
      <c r="B92" s="1048"/>
      <c r="C92" s="1048"/>
      <c r="D92" s="1048"/>
      <c r="E92" s="1048"/>
      <c r="F92" s="1048"/>
      <c r="G92" s="1048"/>
      <c r="H92" s="1048"/>
      <c r="I92" s="1048"/>
      <c r="J92" s="1048"/>
      <c r="K92" s="1048"/>
      <c r="L92" s="1048"/>
      <c r="M92" s="1048"/>
      <c r="N92" s="1048"/>
      <c r="O92" s="1048"/>
      <c r="P92" s="1048"/>
      <c r="Q92" s="1049"/>
      <c r="S92" s="871"/>
    </row>
    <row r="93" spans="1:19" ht="17.25" customHeight="1">
      <c r="A93" s="111">
        <v>750168</v>
      </c>
      <c r="B93" s="26" t="s">
        <v>114</v>
      </c>
      <c r="C93" s="50">
        <v>4002381769886</v>
      </c>
      <c r="D93" s="44" t="s">
        <v>92</v>
      </c>
      <c r="E93" s="25">
        <v>12.5</v>
      </c>
      <c r="F93" s="25">
        <v>1</v>
      </c>
      <c r="G93" s="27">
        <v>24</v>
      </c>
      <c r="H93" s="45" t="s">
        <v>96</v>
      </c>
      <c r="I93" s="1058">
        <v>0.23</v>
      </c>
      <c r="J93" s="1054"/>
      <c r="K93" s="1059"/>
      <c r="L93" s="1053">
        <f>O93*I93</f>
        <v>68.908</v>
      </c>
      <c r="M93" s="1054"/>
      <c r="N93" s="1054"/>
      <c r="O93" s="129">
        <f>Q93/E93</f>
        <v>299.6</v>
      </c>
      <c r="P93" s="129">
        <f>Q93/1.2</f>
        <v>3120.8333333333335</v>
      </c>
      <c r="Q93" s="220">
        <v>3745</v>
      </c>
      <c r="S93" s="871"/>
    </row>
    <row r="94" spans="1:19" ht="17.25" customHeight="1">
      <c r="A94" s="192">
        <v>750170</v>
      </c>
      <c r="B94" s="193" t="s">
        <v>115</v>
      </c>
      <c r="C94" s="194">
        <v>4002381769909</v>
      </c>
      <c r="D94" s="195" t="s">
        <v>92</v>
      </c>
      <c r="E94" s="196">
        <v>11.75</v>
      </c>
      <c r="F94" s="196">
        <v>1</v>
      </c>
      <c r="G94" s="197">
        <v>24</v>
      </c>
      <c r="H94" s="198" t="s">
        <v>96</v>
      </c>
      <c r="I94" s="908">
        <v>0.23</v>
      </c>
      <c r="J94" s="909"/>
      <c r="K94" s="910"/>
      <c r="L94" s="911">
        <f>O94*I94</f>
        <v>61.32680851063831</v>
      </c>
      <c r="M94" s="909"/>
      <c r="N94" s="909"/>
      <c r="O94" s="199">
        <f>Q94/E94</f>
        <v>266.63829787234044</v>
      </c>
      <c r="P94" s="199">
        <f>Q94/1.2</f>
        <v>2610.8333333333335</v>
      </c>
      <c r="Q94" s="1366">
        <v>3133</v>
      </c>
      <c r="S94" s="871"/>
    </row>
    <row r="95" spans="1:19" ht="17.25" customHeight="1">
      <c r="A95" s="113">
        <v>27006</v>
      </c>
      <c r="B95" s="32" t="s">
        <v>116</v>
      </c>
      <c r="C95" s="52">
        <v>4002381605764</v>
      </c>
      <c r="D95" s="55" t="s">
        <v>92</v>
      </c>
      <c r="E95" s="31">
        <v>12.5</v>
      </c>
      <c r="F95" s="31">
        <v>1</v>
      </c>
      <c r="G95" s="33">
        <v>24</v>
      </c>
      <c r="H95" s="56" t="s">
        <v>96</v>
      </c>
      <c r="I95" s="904">
        <v>0.23</v>
      </c>
      <c r="J95" s="905"/>
      <c r="K95" s="906"/>
      <c r="L95" s="907">
        <f>O95*I95</f>
        <v>67.06800000000001</v>
      </c>
      <c r="M95" s="905"/>
      <c r="N95" s="905"/>
      <c r="O95" s="149">
        <f>Q95/E95</f>
        <v>291.6</v>
      </c>
      <c r="P95" s="149">
        <f>Q95/1.2</f>
        <v>3037.5</v>
      </c>
      <c r="Q95" s="1356">
        <v>3645</v>
      </c>
      <c r="S95" s="871"/>
    </row>
    <row r="96" spans="1:19" ht="17.25" customHeight="1">
      <c r="A96" s="1047" t="s">
        <v>176</v>
      </c>
      <c r="B96" s="1048"/>
      <c r="C96" s="1048"/>
      <c r="D96" s="1048"/>
      <c r="E96" s="1048"/>
      <c r="F96" s="1048"/>
      <c r="G96" s="1048"/>
      <c r="H96" s="1048"/>
      <c r="I96" s="1048"/>
      <c r="J96" s="1048"/>
      <c r="K96" s="1048"/>
      <c r="L96" s="1048"/>
      <c r="M96" s="1048"/>
      <c r="N96" s="1048"/>
      <c r="O96" s="1048"/>
      <c r="P96" s="1048"/>
      <c r="Q96" s="1049"/>
      <c r="S96" s="871"/>
    </row>
    <row r="97" spans="1:19" s="1" customFormat="1" ht="17.25" customHeight="1">
      <c r="A97" s="111">
        <v>948200349</v>
      </c>
      <c r="B97" s="26" t="s">
        <v>173</v>
      </c>
      <c r="C97" s="221">
        <v>4002381775832</v>
      </c>
      <c r="D97" s="44" t="s">
        <v>94</v>
      </c>
      <c r="E97" s="65">
        <v>25</v>
      </c>
      <c r="F97" s="25">
        <v>1</v>
      </c>
      <c r="G97" s="27">
        <v>24</v>
      </c>
      <c r="H97" s="222" t="s">
        <v>95</v>
      </c>
      <c r="I97" s="1058">
        <v>1.8</v>
      </c>
      <c r="J97" s="1054"/>
      <c r="K97" s="1059"/>
      <c r="L97" s="1053">
        <f>O97*I97</f>
        <v>38.592000000000006</v>
      </c>
      <c r="M97" s="1054"/>
      <c r="N97" s="1054"/>
      <c r="O97" s="129">
        <f>Q97/E97</f>
        <v>21.44</v>
      </c>
      <c r="P97" s="129">
        <f>Q97/1.2</f>
        <v>446.6666666666667</v>
      </c>
      <c r="Q97" s="875">
        <v>536</v>
      </c>
      <c r="S97" s="871"/>
    </row>
    <row r="98" spans="1:19" s="1" customFormat="1" ht="17.25" customHeight="1">
      <c r="A98" s="223">
        <v>948200350</v>
      </c>
      <c r="B98" s="21" t="s">
        <v>174</v>
      </c>
      <c r="C98" s="224"/>
      <c r="D98" s="46" t="s">
        <v>94</v>
      </c>
      <c r="E98" s="66">
        <v>8</v>
      </c>
      <c r="F98" s="20">
        <v>1</v>
      </c>
      <c r="G98" s="22">
        <v>60</v>
      </c>
      <c r="H98" s="225" t="s">
        <v>95</v>
      </c>
      <c r="I98" s="1088">
        <v>1.8</v>
      </c>
      <c r="J98" s="1089"/>
      <c r="K98" s="1090"/>
      <c r="L98" s="1093">
        <f>O98*I98</f>
        <v>52.875</v>
      </c>
      <c r="M98" s="1089"/>
      <c r="N98" s="1089"/>
      <c r="O98" s="131">
        <f>Q98/E98</f>
        <v>29.375</v>
      </c>
      <c r="P98" s="131">
        <f>Q98/1.2</f>
        <v>195.83333333333334</v>
      </c>
      <c r="Q98" s="884">
        <v>235</v>
      </c>
      <c r="S98" s="871"/>
    </row>
    <row r="99" spans="1:18" ht="17.25" customHeight="1">
      <c r="A99" s="1047" t="s">
        <v>905</v>
      </c>
      <c r="B99" s="1048"/>
      <c r="C99" s="1048"/>
      <c r="D99" s="1048"/>
      <c r="E99" s="1048"/>
      <c r="F99" s="1048"/>
      <c r="G99" s="1048"/>
      <c r="H99" s="1048"/>
      <c r="I99" s="1048"/>
      <c r="J99" s="1048"/>
      <c r="K99" s="1048"/>
      <c r="L99" s="1048"/>
      <c r="M99" s="1048"/>
      <c r="N99" s="1048"/>
      <c r="O99" s="1048"/>
      <c r="P99" s="1048"/>
      <c r="Q99" s="1049"/>
      <c r="R99" s="3"/>
    </row>
    <row r="100" spans="1:18" ht="17.25" customHeight="1">
      <c r="A100" s="111">
        <v>837733</v>
      </c>
      <c r="B100" s="26" t="s">
        <v>906</v>
      </c>
      <c r="C100" s="50">
        <v>4002381869722</v>
      </c>
      <c r="D100" s="44" t="s">
        <v>92</v>
      </c>
      <c r="E100" s="25">
        <v>12.5</v>
      </c>
      <c r="F100" s="25">
        <v>1</v>
      </c>
      <c r="G100" s="27">
        <v>24</v>
      </c>
      <c r="H100" s="45" t="s">
        <v>93</v>
      </c>
      <c r="I100" s="28">
        <v>0.15</v>
      </c>
      <c r="J100" s="28" t="s">
        <v>34</v>
      </c>
      <c r="K100" s="48">
        <v>0.2</v>
      </c>
      <c r="L100" s="28">
        <f>O100*I100</f>
        <v>18.564</v>
      </c>
      <c r="M100" s="28" t="s">
        <v>34</v>
      </c>
      <c r="N100" s="29">
        <f>O100*K100</f>
        <v>24.752000000000002</v>
      </c>
      <c r="O100" s="129">
        <f>Q100/E100</f>
        <v>123.76</v>
      </c>
      <c r="P100" s="129">
        <f>Q100/1.2</f>
        <v>1289.1666666666667</v>
      </c>
      <c r="Q100" s="875">
        <v>1547</v>
      </c>
      <c r="R100" s="3"/>
    </row>
    <row r="101" spans="1:18" ht="17.25" customHeight="1">
      <c r="A101" s="110">
        <v>782488</v>
      </c>
      <c r="B101" s="21" t="s">
        <v>907</v>
      </c>
      <c r="C101" s="43">
        <v>4002381784032</v>
      </c>
      <c r="D101" s="46" t="s">
        <v>92</v>
      </c>
      <c r="E101" s="66">
        <v>5</v>
      </c>
      <c r="F101" s="20">
        <v>1</v>
      </c>
      <c r="G101" s="22">
        <v>85</v>
      </c>
      <c r="H101" s="47" t="s">
        <v>93</v>
      </c>
      <c r="I101" s="23">
        <v>0.15</v>
      </c>
      <c r="J101" s="23" t="s">
        <v>34</v>
      </c>
      <c r="K101" s="49">
        <v>0.2</v>
      </c>
      <c r="L101" s="23">
        <f>O101*I101</f>
        <v>22.77</v>
      </c>
      <c r="M101" s="23" t="s">
        <v>34</v>
      </c>
      <c r="N101" s="24">
        <f>O101*K101</f>
        <v>30.360000000000003</v>
      </c>
      <c r="O101" s="129">
        <f>Q101/E101</f>
        <v>151.8</v>
      </c>
      <c r="P101" s="129">
        <f>Q101/1.2</f>
        <v>632.5</v>
      </c>
      <c r="Q101" s="884">
        <v>759</v>
      </c>
      <c r="R101" s="3"/>
    </row>
    <row r="102" spans="1:19" ht="17.25" customHeight="1">
      <c r="A102" s="1047" t="s">
        <v>19</v>
      </c>
      <c r="B102" s="1048"/>
      <c r="C102" s="1048"/>
      <c r="D102" s="1048"/>
      <c r="E102" s="1048"/>
      <c r="F102" s="1048"/>
      <c r="G102" s="1048"/>
      <c r="H102" s="1048"/>
      <c r="I102" s="1048"/>
      <c r="J102" s="1048"/>
      <c r="K102" s="1048"/>
      <c r="L102" s="1048"/>
      <c r="M102" s="1048"/>
      <c r="N102" s="1048"/>
      <c r="O102" s="1048"/>
      <c r="P102" s="1048"/>
      <c r="Q102" s="1049"/>
      <c r="S102" s="871"/>
    </row>
    <row r="103" spans="1:19" ht="17.25" customHeight="1">
      <c r="A103" s="111">
        <v>805575</v>
      </c>
      <c r="B103" s="26" t="s">
        <v>117</v>
      </c>
      <c r="C103" s="50">
        <v>4002381809506</v>
      </c>
      <c r="D103" s="44" t="s">
        <v>92</v>
      </c>
      <c r="E103" s="65">
        <v>10</v>
      </c>
      <c r="F103" s="25">
        <v>1</v>
      </c>
      <c r="G103" s="27">
        <v>40</v>
      </c>
      <c r="H103" s="45" t="s">
        <v>95</v>
      </c>
      <c r="I103" s="139">
        <v>0.1</v>
      </c>
      <c r="J103" s="28" t="s">
        <v>34</v>
      </c>
      <c r="K103" s="48">
        <v>0.13</v>
      </c>
      <c r="L103" s="139">
        <f>O103*I103</f>
        <v>14.490000000000002</v>
      </c>
      <c r="M103" s="28" t="s">
        <v>34</v>
      </c>
      <c r="N103" s="29">
        <f>O103*K103</f>
        <v>18.837</v>
      </c>
      <c r="O103" s="129">
        <f>Q103/E103</f>
        <v>144.9</v>
      </c>
      <c r="P103" s="129">
        <f>Q103/1.2</f>
        <v>1207.5</v>
      </c>
      <c r="Q103" s="881">
        <v>1449</v>
      </c>
      <c r="S103" s="871"/>
    </row>
    <row r="104" spans="1:19" ht="17.25" customHeight="1">
      <c r="A104" s="115">
        <v>805576</v>
      </c>
      <c r="B104" s="73" t="s">
        <v>118</v>
      </c>
      <c r="C104" s="82">
        <v>4002381809513</v>
      </c>
      <c r="D104" s="84" t="s">
        <v>92</v>
      </c>
      <c r="E104" s="72">
        <v>2.5</v>
      </c>
      <c r="F104" s="72">
        <v>1</v>
      </c>
      <c r="G104" s="74">
        <v>120</v>
      </c>
      <c r="H104" s="85" t="s">
        <v>97</v>
      </c>
      <c r="I104" s="177">
        <v>0.1</v>
      </c>
      <c r="J104" s="75" t="s">
        <v>34</v>
      </c>
      <c r="K104" s="88">
        <v>0.13</v>
      </c>
      <c r="L104" s="177">
        <f>O104*I104</f>
        <v>24.8</v>
      </c>
      <c r="M104" s="75" t="s">
        <v>34</v>
      </c>
      <c r="N104" s="76">
        <f>O104*K104</f>
        <v>32.24</v>
      </c>
      <c r="O104" s="150">
        <f>Q104/E104</f>
        <v>248</v>
      </c>
      <c r="P104" s="150">
        <f>Q104/1.2</f>
        <v>516.6666666666667</v>
      </c>
      <c r="Q104" s="879">
        <v>620</v>
      </c>
      <c r="S104" s="871"/>
    </row>
    <row r="105" spans="1:19" ht="17.25" customHeight="1">
      <c r="A105" s="113">
        <v>810641</v>
      </c>
      <c r="B105" s="32" t="s">
        <v>187</v>
      </c>
      <c r="C105" s="52">
        <v>4002381823601</v>
      </c>
      <c r="D105" s="55" t="s">
        <v>92</v>
      </c>
      <c r="E105" s="31">
        <v>9.4</v>
      </c>
      <c r="F105" s="31">
        <v>1</v>
      </c>
      <c r="G105" s="33">
        <v>40</v>
      </c>
      <c r="H105" s="56" t="s">
        <v>96</v>
      </c>
      <c r="I105" s="140">
        <v>0.1</v>
      </c>
      <c r="J105" s="34" t="s">
        <v>34</v>
      </c>
      <c r="K105" s="58">
        <v>0.13</v>
      </c>
      <c r="L105" s="140">
        <f>O105*I105</f>
        <v>13.585106382978722</v>
      </c>
      <c r="M105" s="34" t="s">
        <v>34</v>
      </c>
      <c r="N105" s="35">
        <f>O105*K105</f>
        <v>17.66063829787234</v>
      </c>
      <c r="O105" s="149">
        <f>Q105/E105</f>
        <v>135.85106382978722</v>
      </c>
      <c r="P105" s="149">
        <f>Q105/1.2</f>
        <v>1064.1666666666667</v>
      </c>
      <c r="Q105" s="94">
        <v>1277</v>
      </c>
      <c r="S105" s="871"/>
    </row>
    <row r="106" spans="1:19" ht="17.25" customHeight="1">
      <c r="A106" s="1047" t="s">
        <v>27</v>
      </c>
      <c r="B106" s="1048"/>
      <c r="C106" s="1048"/>
      <c r="D106" s="1048"/>
      <c r="E106" s="1048"/>
      <c r="F106" s="1048"/>
      <c r="G106" s="1048"/>
      <c r="H106" s="1048"/>
      <c r="I106" s="1048"/>
      <c r="J106" s="1048"/>
      <c r="K106" s="1048"/>
      <c r="L106" s="1048"/>
      <c r="M106" s="1048"/>
      <c r="N106" s="1048"/>
      <c r="O106" s="1048"/>
      <c r="P106" s="1048"/>
      <c r="Q106" s="1049"/>
      <c r="S106" s="871"/>
    </row>
    <row r="107" spans="1:19" ht="17.25" customHeight="1">
      <c r="A107" s="111">
        <v>733073</v>
      </c>
      <c r="B107" s="26" t="s">
        <v>119</v>
      </c>
      <c r="C107" s="50">
        <v>4002381728562</v>
      </c>
      <c r="D107" s="44" t="s">
        <v>92</v>
      </c>
      <c r="E107" s="65">
        <v>10</v>
      </c>
      <c r="F107" s="25">
        <v>1</v>
      </c>
      <c r="G107" s="27">
        <v>40</v>
      </c>
      <c r="H107" s="45" t="s">
        <v>95</v>
      </c>
      <c r="I107" s="1058">
        <v>0.14</v>
      </c>
      <c r="J107" s="1054"/>
      <c r="K107" s="1059"/>
      <c r="L107" s="1053">
        <f>O107*I107</f>
        <v>19.32</v>
      </c>
      <c r="M107" s="1054"/>
      <c r="N107" s="1054"/>
      <c r="O107" s="129">
        <f>Q107/E107</f>
        <v>138</v>
      </c>
      <c r="P107" s="129">
        <f>Q107/1.2</f>
        <v>1150</v>
      </c>
      <c r="Q107" s="875">
        <v>1380</v>
      </c>
      <c r="S107" s="871"/>
    </row>
    <row r="108" spans="1:19" ht="17.25" customHeight="1">
      <c r="A108" s="112">
        <v>733075</v>
      </c>
      <c r="B108" s="37" t="s">
        <v>120</v>
      </c>
      <c r="C108" s="51">
        <v>4002381728586</v>
      </c>
      <c r="D108" s="53" t="s">
        <v>92</v>
      </c>
      <c r="E108" s="67">
        <v>5</v>
      </c>
      <c r="F108" s="36">
        <v>1</v>
      </c>
      <c r="G108" s="38">
        <v>52</v>
      </c>
      <c r="H108" s="54" t="s">
        <v>97</v>
      </c>
      <c r="I108" s="960">
        <v>0.14</v>
      </c>
      <c r="J108" s="961"/>
      <c r="K108" s="962"/>
      <c r="L108" s="963">
        <f>O108*I108</f>
        <v>29.176000000000002</v>
      </c>
      <c r="M108" s="961"/>
      <c r="N108" s="961"/>
      <c r="O108" s="129">
        <f>Q108/E108</f>
        <v>208.4</v>
      </c>
      <c r="P108" s="129">
        <f>Q108/1.2</f>
        <v>868.3333333333334</v>
      </c>
      <c r="Q108" s="876">
        <v>1042</v>
      </c>
      <c r="S108" s="871"/>
    </row>
    <row r="109" spans="1:19" ht="17.25" customHeight="1">
      <c r="A109" s="113">
        <v>733077</v>
      </c>
      <c r="B109" s="32" t="s">
        <v>121</v>
      </c>
      <c r="C109" s="52">
        <v>4002381728609</v>
      </c>
      <c r="D109" s="55" t="s">
        <v>92</v>
      </c>
      <c r="E109" s="31">
        <v>2.5</v>
      </c>
      <c r="F109" s="31">
        <v>1</v>
      </c>
      <c r="G109" s="33">
        <v>120</v>
      </c>
      <c r="H109" s="56" t="s">
        <v>96</v>
      </c>
      <c r="I109" s="904">
        <v>0.14</v>
      </c>
      <c r="J109" s="905"/>
      <c r="K109" s="906"/>
      <c r="L109" s="907">
        <f>O109*I109</f>
        <v>37.856</v>
      </c>
      <c r="M109" s="905"/>
      <c r="N109" s="905"/>
      <c r="O109" s="129">
        <f>Q109/E109</f>
        <v>270.4</v>
      </c>
      <c r="P109" s="129">
        <f>Q109/1.2</f>
        <v>563.3333333333334</v>
      </c>
      <c r="Q109" s="94">
        <v>676</v>
      </c>
      <c r="S109" s="871"/>
    </row>
    <row r="110" spans="1:19" ht="17.25" customHeight="1">
      <c r="A110" s="1047" t="s">
        <v>25</v>
      </c>
      <c r="B110" s="1048"/>
      <c r="C110" s="1048"/>
      <c r="D110" s="1048"/>
      <c r="E110" s="1048"/>
      <c r="F110" s="1048"/>
      <c r="G110" s="1048"/>
      <c r="H110" s="1048"/>
      <c r="I110" s="1048"/>
      <c r="J110" s="1048"/>
      <c r="K110" s="1048"/>
      <c r="L110" s="1048"/>
      <c r="M110" s="1048"/>
      <c r="N110" s="1048"/>
      <c r="O110" s="1048"/>
      <c r="P110" s="1048"/>
      <c r="Q110" s="1049"/>
      <c r="S110" s="871"/>
    </row>
    <row r="111" spans="1:19" ht="17.25" customHeight="1">
      <c r="A111" s="132">
        <v>730168</v>
      </c>
      <c r="B111" s="133" t="s">
        <v>122</v>
      </c>
      <c r="C111" s="50">
        <v>4002381722508</v>
      </c>
      <c r="D111" s="134" t="s">
        <v>92</v>
      </c>
      <c r="E111" s="141">
        <v>10</v>
      </c>
      <c r="F111" s="135">
        <v>1</v>
      </c>
      <c r="G111" s="136">
        <v>40</v>
      </c>
      <c r="H111" s="137" t="s">
        <v>93</v>
      </c>
      <c r="I111" s="1094">
        <v>0.125</v>
      </c>
      <c r="J111" s="1095"/>
      <c r="K111" s="1096"/>
      <c r="L111" s="1091">
        <f aca="true" t="shared" si="10" ref="L111:L116">O111*I111</f>
        <v>28.3375</v>
      </c>
      <c r="M111" s="1066"/>
      <c r="N111" s="1066"/>
      <c r="O111" s="138">
        <f aca="true" t="shared" si="11" ref="O111:O116">Q111/E111</f>
        <v>226.7</v>
      </c>
      <c r="P111" s="138">
        <f aca="true" t="shared" si="12" ref="P111:P116">Q111/1.2</f>
        <v>1889.1666666666667</v>
      </c>
      <c r="Q111" s="1358">
        <v>2267</v>
      </c>
      <c r="S111" s="871"/>
    </row>
    <row r="112" spans="1:19" ht="17.25" customHeight="1">
      <c r="A112" s="118">
        <v>742632</v>
      </c>
      <c r="B112" s="119" t="s">
        <v>123</v>
      </c>
      <c r="C112" s="120">
        <v>4002381755438</v>
      </c>
      <c r="D112" s="121" t="s">
        <v>92</v>
      </c>
      <c r="E112" s="123">
        <v>2.5</v>
      </c>
      <c r="F112" s="123">
        <v>1</v>
      </c>
      <c r="G112" s="124">
        <v>120</v>
      </c>
      <c r="H112" s="125" t="s">
        <v>93</v>
      </c>
      <c r="I112" s="1097">
        <v>0.125</v>
      </c>
      <c r="J112" s="1098"/>
      <c r="K112" s="1099"/>
      <c r="L112" s="1063">
        <f t="shared" si="10"/>
        <v>35.9</v>
      </c>
      <c r="M112" s="1061"/>
      <c r="N112" s="1061"/>
      <c r="O112" s="129">
        <f t="shared" si="11"/>
        <v>287.2</v>
      </c>
      <c r="P112" s="129">
        <f t="shared" si="12"/>
        <v>598.3333333333334</v>
      </c>
      <c r="Q112" s="1363">
        <v>718</v>
      </c>
      <c r="S112" s="871"/>
    </row>
    <row r="113" spans="1:19" ht="17.25" customHeight="1">
      <c r="A113" s="116">
        <v>730180</v>
      </c>
      <c r="B113" s="78" t="s">
        <v>124</v>
      </c>
      <c r="C113" s="163">
        <v>4002381722621</v>
      </c>
      <c r="D113" s="86" t="s">
        <v>92</v>
      </c>
      <c r="E113" s="102">
        <v>10</v>
      </c>
      <c r="F113" s="77">
        <v>1</v>
      </c>
      <c r="G113" s="79">
        <v>40</v>
      </c>
      <c r="H113" s="87" t="s">
        <v>96</v>
      </c>
      <c r="I113" s="1103">
        <v>0.125</v>
      </c>
      <c r="J113" s="1104"/>
      <c r="K113" s="1105"/>
      <c r="L113" s="1092">
        <f t="shared" si="10"/>
        <v>24.0875</v>
      </c>
      <c r="M113" s="1056"/>
      <c r="N113" s="1056"/>
      <c r="O113" s="186">
        <f t="shared" si="11"/>
        <v>192.7</v>
      </c>
      <c r="P113" s="186">
        <f t="shared" si="12"/>
        <v>1605.8333333333335</v>
      </c>
      <c r="Q113" s="1364">
        <v>1927</v>
      </c>
      <c r="S113" s="871"/>
    </row>
    <row r="114" spans="1:19" ht="17.25" customHeight="1">
      <c r="A114" s="115">
        <v>742635</v>
      </c>
      <c r="B114" s="73" t="s">
        <v>125</v>
      </c>
      <c r="C114" s="82">
        <v>4002381755469</v>
      </c>
      <c r="D114" s="84" t="s">
        <v>92</v>
      </c>
      <c r="E114" s="72">
        <v>2.5</v>
      </c>
      <c r="F114" s="72">
        <v>1</v>
      </c>
      <c r="G114" s="74">
        <v>120</v>
      </c>
      <c r="H114" s="85" t="s">
        <v>96</v>
      </c>
      <c r="I114" s="1106">
        <v>0.125</v>
      </c>
      <c r="J114" s="1107"/>
      <c r="K114" s="1108"/>
      <c r="L114" s="1021">
        <f t="shared" si="10"/>
        <v>32.4</v>
      </c>
      <c r="M114" s="1019"/>
      <c r="N114" s="1019"/>
      <c r="O114" s="150">
        <f t="shared" si="11"/>
        <v>259.2</v>
      </c>
      <c r="P114" s="150">
        <f t="shared" si="12"/>
        <v>540</v>
      </c>
      <c r="Q114" s="1359">
        <v>648</v>
      </c>
      <c r="S114" s="871"/>
    </row>
    <row r="115" spans="1:19" ht="17.25" customHeight="1">
      <c r="A115" s="151">
        <v>807238</v>
      </c>
      <c r="B115" s="152" t="s">
        <v>126</v>
      </c>
      <c r="C115" s="42">
        <v>4002381812025</v>
      </c>
      <c r="D115" s="154" t="s">
        <v>92</v>
      </c>
      <c r="E115" s="155">
        <v>9.4</v>
      </c>
      <c r="F115" s="155">
        <v>1</v>
      </c>
      <c r="G115" s="156">
        <v>40</v>
      </c>
      <c r="H115" s="157" t="s">
        <v>96</v>
      </c>
      <c r="I115" s="1100">
        <v>0.125</v>
      </c>
      <c r="J115" s="1101"/>
      <c r="K115" s="1102"/>
      <c r="L115" s="993">
        <f t="shared" si="10"/>
        <v>22.579787234042552</v>
      </c>
      <c r="M115" s="994"/>
      <c r="N115" s="994"/>
      <c r="O115" s="158">
        <f t="shared" si="11"/>
        <v>180.63829787234042</v>
      </c>
      <c r="P115" s="158">
        <f t="shared" si="12"/>
        <v>1415</v>
      </c>
      <c r="Q115" s="1360">
        <v>1698</v>
      </c>
      <c r="S115" s="871"/>
    </row>
    <row r="116" spans="1:19" ht="17.25" customHeight="1">
      <c r="A116" s="110">
        <v>807241</v>
      </c>
      <c r="B116" s="21" t="s">
        <v>127</v>
      </c>
      <c r="C116" s="52">
        <v>4002381812056</v>
      </c>
      <c r="D116" s="46" t="s">
        <v>92</v>
      </c>
      <c r="E116" s="20">
        <v>2.35</v>
      </c>
      <c r="F116" s="20">
        <v>1</v>
      </c>
      <c r="G116" s="22">
        <v>120</v>
      </c>
      <c r="H116" s="47" t="s">
        <v>96</v>
      </c>
      <c r="I116" s="1109">
        <v>0.125</v>
      </c>
      <c r="J116" s="1110"/>
      <c r="K116" s="1111"/>
      <c r="L116" s="1093">
        <f t="shared" si="10"/>
        <v>33.82978723404255</v>
      </c>
      <c r="M116" s="1089"/>
      <c r="N116" s="1089"/>
      <c r="O116" s="131">
        <f t="shared" si="11"/>
        <v>270.6382978723404</v>
      </c>
      <c r="P116" s="131">
        <f t="shared" si="12"/>
        <v>530</v>
      </c>
      <c r="Q116" s="1361">
        <v>636</v>
      </c>
      <c r="S116" s="871"/>
    </row>
    <row r="117" spans="1:19" ht="17.25" customHeight="1">
      <c r="A117" s="1047" t="s">
        <v>175</v>
      </c>
      <c r="B117" s="1048"/>
      <c r="C117" s="1048"/>
      <c r="D117" s="1048"/>
      <c r="E117" s="1048"/>
      <c r="F117" s="1048"/>
      <c r="G117" s="1048"/>
      <c r="H117" s="1048"/>
      <c r="I117" s="1048"/>
      <c r="J117" s="1048"/>
      <c r="K117" s="1048"/>
      <c r="L117" s="1048"/>
      <c r="M117" s="1048"/>
      <c r="N117" s="1048"/>
      <c r="O117" s="1048"/>
      <c r="P117" s="1048"/>
      <c r="Q117" s="1049"/>
      <c r="S117" s="871"/>
    </row>
    <row r="118" spans="1:19" ht="17.25" customHeight="1">
      <c r="A118" s="111">
        <v>807468</v>
      </c>
      <c r="B118" s="26" t="s">
        <v>128</v>
      </c>
      <c r="C118" s="50">
        <v>4002381812520</v>
      </c>
      <c r="D118" s="44" t="s">
        <v>92</v>
      </c>
      <c r="E118" s="65">
        <v>10</v>
      </c>
      <c r="F118" s="25">
        <v>1</v>
      </c>
      <c r="G118" s="27">
        <v>40</v>
      </c>
      <c r="H118" s="45" t="s">
        <v>93</v>
      </c>
      <c r="I118" s="1058">
        <v>0.14</v>
      </c>
      <c r="J118" s="1054"/>
      <c r="K118" s="1059"/>
      <c r="L118" s="1053">
        <f>O118*I118</f>
        <v>27.972000000000005</v>
      </c>
      <c r="M118" s="1054"/>
      <c r="N118" s="1054"/>
      <c r="O118" s="129">
        <f>Q118/E118</f>
        <v>199.8</v>
      </c>
      <c r="P118" s="129">
        <f>Q118/1.2</f>
        <v>1665</v>
      </c>
      <c r="Q118" s="1357">
        <v>1998</v>
      </c>
      <c r="S118" s="871"/>
    </row>
    <row r="119" spans="1:19" ht="17.25" customHeight="1">
      <c r="A119" s="110">
        <v>807290</v>
      </c>
      <c r="B119" s="21" t="s">
        <v>129</v>
      </c>
      <c r="C119" s="43">
        <v>4002381812087</v>
      </c>
      <c r="D119" s="46" t="s">
        <v>92</v>
      </c>
      <c r="E119" s="20">
        <v>2.5</v>
      </c>
      <c r="F119" s="20">
        <v>1</v>
      </c>
      <c r="G119" s="22">
        <v>120</v>
      </c>
      <c r="H119" s="47" t="s">
        <v>95</v>
      </c>
      <c r="I119" s="1088">
        <v>0.14</v>
      </c>
      <c r="J119" s="1089"/>
      <c r="K119" s="1090"/>
      <c r="L119" s="1093">
        <f>O119*I119</f>
        <v>32.928000000000004</v>
      </c>
      <c r="M119" s="1089"/>
      <c r="N119" s="1089"/>
      <c r="O119" s="129">
        <f>Q119/E119</f>
        <v>235.2</v>
      </c>
      <c r="P119" s="129">
        <f>Q119/1.2</f>
        <v>490</v>
      </c>
      <c r="Q119" s="1361">
        <v>588</v>
      </c>
      <c r="S119" s="871"/>
    </row>
    <row r="120" spans="1:19" ht="17.25" customHeight="1">
      <c r="A120" s="1047" t="s">
        <v>20</v>
      </c>
      <c r="B120" s="1048"/>
      <c r="C120" s="1048"/>
      <c r="D120" s="1048"/>
      <c r="E120" s="1048"/>
      <c r="F120" s="1048"/>
      <c r="G120" s="1048"/>
      <c r="H120" s="1048"/>
      <c r="I120" s="1048"/>
      <c r="J120" s="1048"/>
      <c r="K120" s="1048"/>
      <c r="L120" s="1048"/>
      <c r="M120" s="1048"/>
      <c r="N120" s="1048"/>
      <c r="O120" s="1048"/>
      <c r="P120" s="1048"/>
      <c r="Q120" s="1049"/>
      <c r="S120" s="871"/>
    </row>
    <row r="121" spans="1:19" ht="17.25" customHeight="1">
      <c r="A121" s="111">
        <v>749958</v>
      </c>
      <c r="B121" s="26" t="s">
        <v>130</v>
      </c>
      <c r="C121" s="50">
        <v>4002381769534</v>
      </c>
      <c r="D121" s="44" t="s">
        <v>92</v>
      </c>
      <c r="E121" s="25">
        <v>12.5</v>
      </c>
      <c r="F121" s="25">
        <v>1</v>
      </c>
      <c r="G121" s="27">
        <v>24</v>
      </c>
      <c r="H121" s="45" t="s">
        <v>96</v>
      </c>
      <c r="I121" s="1058">
        <v>0.14</v>
      </c>
      <c r="J121" s="1054"/>
      <c r="K121" s="1059"/>
      <c r="L121" s="1053">
        <f>O121*I121</f>
        <v>30.195200000000003</v>
      </c>
      <c r="M121" s="1054"/>
      <c r="N121" s="1054"/>
      <c r="O121" s="129">
        <f>Q121/E121</f>
        <v>215.68</v>
      </c>
      <c r="P121" s="129">
        <f>Q121/1.2</f>
        <v>2246.666666666667</v>
      </c>
      <c r="Q121" s="1357">
        <v>2696</v>
      </c>
      <c r="S121" s="871"/>
    </row>
    <row r="122" spans="1:19" ht="17.25" customHeight="1">
      <c r="A122" s="110">
        <v>733365</v>
      </c>
      <c r="B122" s="21" t="s">
        <v>131</v>
      </c>
      <c r="C122" s="43">
        <v>4002381729439</v>
      </c>
      <c r="D122" s="46" t="s">
        <v>92</v>
      </c>
      <c r="E122" s="20">
        <v>2.5</v>
      </c>
      <c r="F122" s="20">
        <v>1</v>
      </c>
      <c r="G122" s="22">
        <v>108</v>
      </c>
      <c r="H122" s="47" t="s">
        <v>96</v>
      </c>
      <c r="I122" s="1088">
        <v>0.14</v>
      </c>
      <c r="J122" s="1089"/>
      <c r="K122" s="1090"/>
      <c r="L122" s="1093">
        <f>O122*I122</f>
        <v>45.416000000000004</v>
      </c>
      <c r="M122" s="1089"/>
      <c r="N122" s="1089"/>
      <c r="O122" s="129">
        <f>Q122/E122</f>
        <v>324.4</v>
      </c>
      <c r="P122" s="129">
        <f>Q122/1.2</f>
        <v>675.8333333333334</v>
      </c>
      <c r="Q122" s="1361">
        <v>811</v>
      </c>
      <c r="S122" s="871"/>
    </row>
    <row r="123" spans="1:19" ht="17.25" customHeight="1">
      <c r="A123" s="1047" t="s">
        <v>184</v>
      </c>
      <c r="B123" s="1048"/>
      <c r="C123" s="1048"/>
      <c r="D123" s="1048"/>
      <c r="E123" s="1048"/>
      <c r="F123" s="1048"/>
      <c r="G123" s="1048"/>
      <c r="H123" s="1048"/>
      <c r="I123" s="1048"/>
      <c r="J123" s="1048"/>
      <c r="K123" s="1048"/>
      <c r="L123" s="1048"/>
      <c r="M123" s="1048"/>
      <c r="N123" s="1048"/>
      <c r="O123" s="1048"/>
      <c r="P123" s="1048"/>
      <c r="Q123" s="1049"/>
      <c r="S123" s="871"/>
    </row>
    <row r="124" spans="1:19" ht="17.25" customHeight="1">
      <c r="A124" s="203">
        <v>887117</v>
      </c>
      <c r="B124" s="204" t="s">
        <v>178</v>
      </c>
      <c r="C124" s="216"/>
      <c r="D124" s="44" t="s">
        <v>92</v>
      </c>
      <c r="E124" s="25">
        <v>12.5</v>
      </c>
      <c r="F124" s="25">
        <v>1</v>
      </c>
      <c r="G124" s="27">
        <v>24</v>
      </c>
      <c r="H124" s="45" t="s">
        <v>97</v>
      </c>
      <c r="I124" s="1058">
        <v>0.13</v>
      </c>
      <c r="J124" s="1054"/>
      <c r="K124" s="1059"/>
      <c r="L124" s="1053">
        <f aca="true" t="shared" si="13" ref="L124:L129">O124*I124</f>
        <v>25.740000000000002</v>
      </c>
      <c r="M124" s="1054"/>
      <c r="N124" s="1054"/>
      <c r="O124" s="30">
        <f aca="true" t="shared" si="14" ref="O124:O129">Q124/E124</f>
        <v>198</v>
      </c>
      <c r="P124" s="30">
        <f aca="true" t="shared" si="15" ref="P124:P129">Q124/1.2</f>
        <v>2062.5</v>
      </c>
      <c r="Q124" s="229">
        <v>2475</v>
      </c>
      <c r="S124" s="871"/>
    </row>
    <row r="125" spans="1:19" ht="17.25" customHeight="1">
      <c r="A125" s="115">
        <v>890289</v>
      </c>
      <c r="B125" s="73" t="s">
        <v>179</v>
      </c>
      <c r="C125" s="218"/>
      <c r="D125" s="84" t="s">
        <v>92</v>
      </c>
      <c r="E125" s="72">
        <v>5</v>
      </c>
      <c r="F125" s="72">
        <v>1</v>
      </c>
      <c r="G125" s="74">
        <v>52</v>
      </c>
      <c r="H125" s="85" t="s">
        <v>97</v>
      </c>
      <c r="I125" s="1018">
        <v>0.13</v>
      </c>
      <c r="J125" s="1019"/>
      <c r="K125" s="1020"/>
      <c r="L125" s="1021">
        <f t="shared" si="13"/>
        <v>29.692</v>
      </c>
      <c r="M125" s="1019"/>
      <c r="N125" s="1019"/>
      <c r="O125" s="150">
        <f t="shared" si="14"/>
        <v>228.4</v>
      </c>
      <c r="P125" s="150">
        <f t="shared" si="15"/>
        <v>951.6666666666667</v>
      </c>
      <c r="Q125" s="230">
        <v>1142</v>
      </c>
      <c r="S125" s="871"/>
    </row>
    <row r="126" spans="1:19" ht="17.25" customHeight="1">
      <c r="A126" s="116">
        <v>887118</v>
      </c>
      <c r="B126" s="78" t="s">
        <v>180</v>
      </c>
      <c r="C126" s="219"/>
      <c r="D126" s="86" t="s">
        <v>92</v>
      </c>
      <c r="E126" s="77">
        <v>12.5</v>
      </c>
      <c r="F126" s="77">
        <v>1</v>
      </c>
      <c r="G126" s="79">
        <v>24</v>
      </c>
      <c r="H126" s="87" t="s">
        <v>97</v>
      </c>
      <c r="I126" s="1055">
        <v>0.13</v>
      </c>
      <c r="J126" s="1056"/>
      <c r="K126" s="1057"/>
      <c r="L126" s="1092">
        <f t="shared" si="13"/>
        <v>30.5136</v>
      </c>
      <c r="M126" s="1056"/>
      <c r="N126" s="1056"/>
      <c r="O126" s="186">
        <f t="shared" si="14"/>
        <v>234.72</v>
      </c>
      <c r="P126" s="186">
        <f t="shared" si="15"/>
        <v>2445</v>
      </c>
      <c r="Q126" s="1367">
        <v>2934</v>
      </c>
      <c r="S126" s="871"/>
    </row>
    <row r="127" spans="1:19" ht="17.25" customHeight="1">
      <c r="A127" s="115">
        <v>890290</v>
      </c>
      <c r="B127" s="73" t="s">
        <v>181</v>
      </c>
      <c r="C127" s="218"/>
      <c r="D127" s="84" t="s">
        <v>92</v>
      </c>
      <c r="E127" s="72">
        <v>5</v>
      </c>
      <c r="F127" s="72">
        <v>1</v>
      </c>
      <c r="G127" s="74">
        <v>52</v>
      </c>
      <c r="H127" s="85" t="s">
        <v>97</v>
      </c>
      <c r="I127" s="1018">
        <v>0.13</v>
      </c>
      <c r="J127" s="1019"/>
      <c r="K127" s="1020"/>
      <c r="L127" s="1021">
        <f t="shared" si="13"/>
        <v>37.44</v>
      </c>
      <c r="M127" s="1019"/>
      <c r="N127" s="1019"/>
      <c r="O127" s="150">
        <f t="shared" si="14"/>
        <v>288</v>
      </c>
      <c r="P127" s="150">
        <f t="shared" si="15"/>
        <v>1200</v>
      </c>
      <c r="Q127" s="230">
        <v>1440</v>
      </c>
      <c r="S127" s="871"/>
    </row>
    <row r="128" spans="1:19" ht="17.25" customHeight="1">
      <c r="A128" s="116">
        <v>887119</v>
      </c>
      <c r="B128" s="78" t="s">
        <v>182</v>
      </c>
      <c r="C128" s="219"/>
      <c r="D128" s="86" t="s">
        <v>92</v>
      </c>
      <c r="E128" s="77">
        <v>11.75</v>
      </c>
      <c r="F128" s="77">
        <v>1</v>
      </c>
      <c r="G128" s="79">
        <v>24</v>
      </c>
      <c r="H128" s="87" t="s">
        <v>97</v>
      </c>
      <c r="I128" s="1055">
        <v>0.13</v>
      </c>
      <c r="J128" s="1056"/>
      <c r="K128" s="1057"/>
      <c r="L128" s="1092">
        <f t="shared" si="13"/>
        <v>27.847659574468086</v>
      </c>
      <c r="M128" s="1056"/>
      <c r="N128" s="1056"/>
      <c r="O128" s="186">
        <f t="shared" si="14"/>
        <v>214.2127659574468</v>
      </c>
      <c r="P128" s="186">
        <f t="shared" si="15"/>
        <v>2097.5</v>
      </c>
      <c r="Q128" s="1367">
        <v>2517</v>
      </c>
      <c r="S128" s="871"/>
    </row>
    <row r="129" spans="1:19" ht="17.25" customHeight="1">
      <c r="A129" s="151">
        <v>890291</v>
      </c>
      <c r="B129" s="152" t="s">
        <v>183</v>
      </c>
      <c r="C129" s="215"/>
      <c r="D129" s="55" t="s">
        <v>92</v>
      </c>
      <c r="E129" s="31">
        <v>4.7</v>
      </c>
      <c r="F129" s="31">
        <v>1</v>
      </c>
      <c r="G129" s="33">
        <v>52</v>
      </c>
      <c r="H129" s="56" t="s">
        <v>97</v>
      </c>
      <c r="I129" s="904">
        <v>0.13</v>
      </c>
      <c r="J129" s="905"/>
      <c r="K129" s="906"/>
      <c r="L129" s="907">
        <f t="shared" si="13"/>
        <v>34.159574468085104</v>
      </c>
      <c r="M129" s="905"/>
      <c r="N129" s="905"/>
      <c r="O129" s="148">
        <f t="shared" si="14"/>
        <v>262.7659574468085</v>
      </c>
      <c r="P129" s="148">
        <f t="shared" si="15"/>
        <v>1029.1666666666667</v>
      </c>
      <c r="Q129" s="1368">
        <v>1235</v>
      </c>
      <c r="S129" s="871"/>
    </row>
    <row r="130" spans="1:19" ht="17.25" customHeight="1">
      <c r="A130" s="1047" t="s">
        <v>21</v>
      </c>
      <c r="B130" s="1048"/>
      <c r="C130" s="1048"/>
      <c r="D130" s="1048"/>
      <c r="E130" s="1048"/>
      <c r="F130" s="1048"/>
      <c r="G130" s="1048"/>
      <c r="H130" s="1048"/>
      <c r="I130" s="1048"/>
      <c r="J130" s="1048"/>
      <c r="K130" s="1048"/>
      <c r="L130" s="1048"/>
      <c r="M130" s="1048"/>
      <c r="N130" s="1048"/>
      <c r="O130" s="1048"/>
      <c r="P130" s="1048"/>
      <c r="Q130" s="1049"/>
      <c r="S130" s="871"/>
    </row>
    <row r="131" spans="1:19" ht="17.25" customHeight="1">
      <c r="A131" s="132">
        <v>730451</v>
      </c>
      <c r="B131" s="133" t="s">
        <v>132</v>
      </c>
      <c r="C131" s="50">
        <v>4002381723604</v>
      </c>
      <c r="D131" s="134" t="s">
        <v>92</v>
      </c>
      <c r="E131" s="141">
        <v>10</v>
      </c>
      <c r="F131" s="135">
        <v>1</v>
      </c>
      <c r="G131" s="136">
        <v>40</v>
      </c>
      <c r="H131" s="137" t="s">
        <v>96</v>
      </c>
      <c r="I131" s="1065">
        <v>0.14</v>
      </c>
      <c r="J131" s="1066"/>
      <c r="K131" s="1067"/>
      <c r="L131" s="1091">
        <f aca="true" t="shared" si="16" ref="L131:L136">O131*I131</f>
        <v>24.682000000000006</v>
      </c>
      <c r="M131" s="1066"/>
      <c r="N131" s="1066"/>
      <c r="O131" s="129">
        <f aca="true" t="shared" si="17" ref="O131:O136">Q131/E131</f>
        <v>176.3</v>
      </c>
      <c r="P131" s="129">
        <f aca="true" t="shared" si="18" ref="P131:P136">Q131/1.2</f>
        <v>1469.1666666666667</v>
      </c>
      <c r="Q131" s="885">
        <v>1763</v>
      </c>
      <c r="S131" s="871"/>
    </row>
    <row r="132" spans="1:19" ht="17.25" customHeight="1">
      <c r="A132" s="118">
        <v>730458</v>
      </c>
      <c r="B132" s="119" t="s">
        <v>133</v>
      </c>
      <c r="C132" s="120">
        <v>4002381723666</v>
      </c>
      <c r="D132" s="121" t="s">
        <v>92</v>
      </c>
      <c r="E132" s="123">
        <v>2.5</v>
      </c>
      <c r="F132" s="123">
        <v>1</v>
      </c>
      <c r="G132" s="124">
        <v>120</v>
      </c>
      <c r="H132" s="125" t="s">
        <v>96</v>
      </c>
      <c r="I132" s="1060">
        <v>0.14</v>
      </c>
      <c r="J132" s="1061"/>
      <c r="K132" s="1062"/>
      <c r="L132" s="1063">
        <f t="shared" si="16"/>
        <v>31.808</v>
      </c>
      <c r="M132" s="1061"/>
      <c r="N132" s="1061"/>
      <c r="O132" s="129">
        <f t="shared" si="17"/>
        <v>227.2</v>
      </c>
      <c r="P132" s="129">
        <f t="shared" si="18"/>
        <v>473.33333333333337</v>
      </c>
      <c r="Q132" s="883">
        <v>568</v>
      </c>
      <c r="S132" s="871"/>
    </row>
    <row r="133" spans="1:19" ht="17.25" customHeight="1">
      <c r="A133" s="116">
        <v>730464</v>
      </c>
      <c r="B133" s="78" t="s">
        <v>134</v>
      </c>
      <c r="C133" s="163">
        <v>4002381723727</v>
      </c>
      <c r="D133" s="86" t="s">
        <v>92</v>
      </c>
      <c r="E133" s="102">
        <v>10</v>
      </c>
      <c r="F133" s="77">
        <v>1</v>
      </c>
      <c r="G133" s="79">
        <v>40</v>
      </c>
      <c r="H133" s="87" t="s">
        <v>96</v>
      </c>
      <c r="I133" s="1055">
        <v>0.14</v>
      </c>
      <c r="J133" s="1056"/>
      <c r="K133" s="1057"/>
      <c r="L133" s="1092">
        <f t="shared" si="16"/>
        <v>23.422000000000004</v>
      </c>
      <c r="M133" s="1056"/>
      <c r="N133" s="1056"/>
      <c r="O133" s="168">
        <f t="shared" si="17"/>
        <v>167.3</v>
      </c>
      <c r="P133" s="168">
        <f t="shared" si="18"/>
        <v>1394.1666666666667</v>
      </c>
      <c r="Q133" s="880">
        <v>1673</v>
      </c>
      <c r="S133" s="871"/>
    </row>
    <row r="134" spans="1:19" ht="17.25" customHeight="1">
      <c r="A134" s="115">
        <v>730471</v>
      </c>
      <c r="B134" s="73" t="s">
        <v>135</v>
      </c>
      <c r="C134" s="82">
        <v>4002381723789</v>
      </c>
      <c r="D134" s="84" t="s">
        <v>92</v>
      </c>
      <c r="E134" s="72">
        <v>2.5</v>
      </c>
      <c r="F134" s="72">
        <v>1</v>
      </c>
      <c r="G134" s="74">
        <v>120</v>
      </c>
      <c r="H134" s="85" t="s">
        <v>96</v>
      </c>
      <c r="I134" s="1018">
        <v>0.14</v>
      </c>
      <c r="J134" s="1019"/>
      <c r="K134" s="1020"/>
      <c r="L134" s="1021">
        <f t="shared" si="16"/>
        <v>29.568</v>
      </c>
      <c r="M134" s="1019"/>
      <c r="N134" s="1019"/>
      <c r="O134" s="150">
        <f t="shared" si="17"/>
        <v>211.2</v>
      </c>
      <c r="P134" s="150">
        <f t="shared" si="18"/>
        <v>440</v>
      </c>
      <c r="Q134" s="879">
        <v>528</v>
      </c>
      <c r="S134" s="871"/>
    </row>
    <row r="135" spans="1:19" ht="17.25" customHeight="1">
      <c r="A135" s="151">
        <v>807292</v>
      </c>
      <c r="B135" s="152" t="s">
        <v>136</v>
      </c>
      <c r="C135" s="42">
        <v>4002381812100</v>
      </c>
      <c r="D135" s="154" t="s">
        <v>92</v>
      </c>
      <c r="E135" s="155">
        <v>9.4</v>
      </c>
      <c r="F135" s="155">
        <v>1</v>
      </c>
      <c r="G135" s="156">
        <v>40</v>
      </c>
      <c r="H135" s="157" t="s">
        <v>96</v>
      </c>
      <c r="I135" s="1087">
        <v>0.14</v>
      </c>
      <c r="J135" s="994"/>
      <c r="K135" s="995"/>
      <c r="L135" s="993">
        <f t="shared" si="16"/>
        <v>18.11063829787234</v>
      </c>
      <c r="M135" s="994"/>
      <c r="N135" s="994"/>
      <c r="O135" s="149">
        <f t="shared" si="17"/>
        <v>129.36170212765958</v>
      </c>
      <c r="P135" s="149">
        <f t="shared" si="18"/>
        <v>1013.3333333333334</v>
      </c>
      <c r="Q135" s="878">
        <v>1216</v>
      </c>
      <c r="S135" s="871"/>
    </row>
    <row r="136" spans="1:19" ht="17.25" customHeight="1">
      <c r="A136" s="110">
        <v>807294</v>
      </c>
      <c r="B136" s="21" t="s">
        <v>137</v>
      </c>
      <c r="C136" s="52">
        <v>4002381812124</v>
      </c>
      <c r="D136" s="46" t="s">
        <v>92</v>
      </c>
      <c r="E136" s="20">
        <v>2.35</v>
      </c>
      <c r="F136" s="20">
        <v>1</v>
      </c>
      <c r="G136" s="22">
        <v>120</v>
      </c>
      <c r="H136" s="47" t="s">
        <v>96</v>
      </c>
      <c r="I136" s="1088">
        <v>0.14</v>
      </c>
      <c r="J136" s="1089"/>
      <c r="K136" s="1090"/>
      <c r="L136" s="1093">
        <f t="shared" si="16"/>
        <v>30.442553191489363</v>
      </c>
      <c r="M136" s="1089"/>
      <c r="N136" s="1089"/>
      <c r="O136" s="129">
        <f t="shared" si="17"/>
        <v>217.44680851063828</v>
      </c>
      <c r="P136" s="129">
        <f t="shared" si="18"/>
        <v>425.83333333333337</v>
      </c>
      <c r="Q136" s="884">
        <v>511</v>
      </c>
      <c r="S136" s="871"/>
    </row>
    <row r="137" spans="1:19" ht="17.25" customHeight="1">
      <c r="A137" s="1047" t="s">
        <v>23</v>
      </c>
      <c r="B137" s="1048"/>
      <c r="C137" s="1048"/>
      <c r="D137" s="1048"/>
      <c r="E137" s="1048"/>
      <c r="F137" s="1048"/>
      <c r="G137" s="1048"/>
      <c r="H137" s="1048"/>
      <c r="I137" s="1048"/>
      <c r="J137" s="1048"/>
      <c r="K137" s="1048"/>
      <c r="L137" s="1048"/>
      <c r="M137" s="1048"/>
      <c r="N137" s="1048"/>
      <c r="O137" s="1048"/>
      <c r="P137" s="1048"/>
      <c r="Q137" s="1049"/>
      <c r="S137" s="871"/>
    </row>
    <row r="138" spans="1:19" ht="17.25" customHeight="1">
      <c r="A138" s="132">
        <v>832927</v>
      </c>
      <c r="B138" s="133" t="s">
        <v>138</v>
      </c>
      <c r="C138" s="50">
        <v>4002381862716</v>
      </c>
      <c r="D138" s="134" t="s">
        <v>92</v>
      </c>
      <c r="E138" s="141">
        <v>10</v>
      </c>
      <c r="F138" s="135">
        <v>1</v>
      </c>
      <c r="G138" s="136">
        <v>40</v>
      </c>
      <c r="H138" s="137" t="s">
        <v>95</v>
      </c>
      <c r="I138" s="139">
        <v>0.12</v>
      </c>
      <c r="J138" s="28" t="s">
        <v>34</v>
      </c>
      <c r="K138" s="48">
        <v>0.14</v>
      </c>
      <c r="L138" s="139">
        <f>O138*I138</f>
        <v>29.988</v>
      </c>
      <c r="M138" s="28" t="s">
        <v>34</v>
      </c>
      <c r="N138" s="29">
        <f>O138*K138</f>
        <v>34.986000000000004</v>
      </c>
      <c r="O138" s="129">
        <f aca="true" t="shared" si="19" ref="O138:O146">Q138/E138</f>
        <v>249.9</v>
      </c>
      <c r="P138" s="129">
        <f aca="true" t="shared" si="20" ref="P138:P146">Q138/1.2</f>
        <v>2082.5</v>
      </c>
      <c r="Q138" s="1358">
        <v>2499</v>
      </c>
      <c r="S138" s="871"/>
    </row>
    <row r="139" spans="1:19" ht="17.25" customHeight="1">
      <c r="A139" s="112">
        <v>832929</v>
      </c>
      <c r="B139" s="37" t="s">
        <v>9</v>
      </c>
      <c r="C139" s="51">
        <v>4002381862747</v>
      </c>
      <c r="D139" s="53" t="s">
        <v>92</v>
      </c>
      <c r="E139" s="67">
        <v>5</v>
      </c>
      <c r="F139" s="36">
        <v>1</v>
      </c>
      <c r="G139" s="38">
        <v>52</v>
      </c>
      <c r="H139" s="54" t="s">
        <v>95</v>
      </c>
      <c r="I139" s="146">
        <v>0.12</v>
      </c>
      <c r="J139" s="39" t="s">
        <v>34</v>
      </c>
      <c r="K139" s="57">
        <v>0.14</v>
      </c>
      <c r="L139" s="146">
        <f aca="true" t="shared" si="21" ref="L139:L146">O139*I139</f>
        <v>33.504</v>
      </c>
      <c r="M139" s="39" t="s">
        <v>34</v>
      </c>
      <c r="N139" s="40">
        <f aca="true" t="shared" si="22" ref="N139:N146">O139*K139</f>
        <v>39.088</v>
      </c>
      <c r="O139" s="129">
        <f t="shared" si="19"/>
        <v>279.2</v>
      </c>
      <c r="P139" s="129">
        <f t="shared" si="20"/>
        <v>1163.3333333333335</v>
      </c>
      <c r="Q139" s="1362">
        <v>1396</v>
      </c>
      <c r="S139" s="871"/>
    </row>
    <row r="140" spans="1:19" ht="17.25" customHeight="1">
      <c r="A140" s="118">
        <v>832931</v>
      </c>
      <c r="B140" s="119" t="s">
        <v>139</v>
      </c>
      <c r="C140" s="120">
        <v>4002381862761</v>
      </c>
      <c r="D140" s="121" t="s">
        <v>92</v>
      </c>
      <c r="E140" s="123">
        <v>2.5</v>
      </c>
      <c r="F140" s="123">
        <v>1</v>
      </c>
      <c r="G140" s="124">
        <v>120</v>
      </c>
      <c r="H140" s="125" t="s">
        <v>95</v>
      </c>
      <c r="I140" s="130">
        <v>0.12</v>
      </c>
      <c r="J140" s="10" t="s">
        <v>34</v>
      </c>
      <c r="K140" s="93">
        <v>0.14</v>
      </c>
      <c r="L140" s="130">
        <f t="shared" si="21"/>
        <v>39.36</v>
      </c>
      <c r="M140" s="10" t="s">
        <v>34</v>
      </c>
      <c r="N140" s="19">
        <f t="shared" si="22"/>
        <v>45.92</v>
      </c>
      <c r="O140" s="129">
        <f t="shared" si="19"/>
        <v>328</v>
      </c>
      <c r="P140" s="129">
        <f t="shared" si="20"/>
        <v>683.3333333333334</v>
      </c>
      <c r="Q140" s="1363">
        <v>820</v>
      </c>
      <c r="S140" s="871"/>
    </row>
    <row r="141" spans="1:19" ht="17.25" customHeight="1">
      <c r="A141" s="116">
        <v>832932</v>
      </c>
      <c r="B141" s="78" t="s">
        <v>140</v>
      </c>
      <c r="C141" s="163">
        <v>4002381862778</v>
      </c>
      <c r="D141" s="86" t="s">
        <v>92</v>
      </c>
      <c r="E141" s="102">
        <v>10</v>
      </c>
      <c r="F141" s="77">
        <v>1</v>
      </c>
      <c r="G141" s="79">
        <v>40</v>
      </c>
      <c r="H141" s="87" t="s">
        <v>97</v>
      </c>
      <c r="I141" s="164">
        <v>0.12</v>
      </c>
      <c r="J141" s="165" t="s">
        <v>34</v>
      </c>
      <c r="K141" s="166">
        <v>0.14</v>
      </c>
      <c r="L141" s="164">
        <f t="shared" si="21"/>
        <v>29.567999999999998</v>
      </c>
      <c r="M141" s="165" t="s">
        <v>34</v>
      </c>
      <c r="N141" s="167">
        <f t="shared" si="22"/>
        <v>34.496</v>
      </c>
      <c r="O141" s="168">
        <f t="shared" si="19"/>
        <v>246.4</v>
      </c>
      <c r="P141" s="168">
        <f t="shared" si="20"/>
        <v>2053.3333333333335</v>
      </c>
      <c r="Q141" s="1364">
        <v>2464</v>
      </c>
      <c r="S141" s="871"/>
    </row>
    <row r="142" spans="1:19" ht="17.25" customHeight="1">
      <c r="A142" s="112">
        <v>832934</v>
      </c>
      <c r="B142" s="37" t="s">
        <v>141</v>
      </c>
      <c r="C142" s="51">
        <v>4002381862792</v>
      </c>
      <c r="D142" s="53" t="s">
        <v>92</v>
      </c>
      <c r="E142" s="67">
        <v>5</v>
      </c>
      <c r="F142" s="36">
        <v>1</v>
      </c>
      <c r="G142" s="38">
        <v>52</v>
      </c>
      <c r="H142" s="54" t="s">
        <v>97</v>
      </c>
      <c r="I142" s="146">
        <v>0.12</v>
      </c>
      <c r="J142" s="39" t="s">
        <v>34</v>
      </c>
      <c r="K142" s="57">
        <v>0.14</v>
      </c>
      <c r="L142" s="146">
        <f t="shared" si="21"/>
        <v>32.879999999999995</v>
      </c>
      <c r="M142" s="39" t="s">
        <v>34</v>
      </c>
      <c r="N142" s="40">
        <f t="shared" si="22"/>
        <v>38.36000000000001</v>
      </c>
      <c r="O142" s="129">
        <f t="shared" si="19"/>
        <v>274</v>
      </c>
      <c r="P142" s="129">
        <f t="shared" si="20"/>
        <v>1141.6666666666667</v>
      </c>
      <c r="Q142" s="1362">
        <v>1370</v>
      </c>
      <c r="S142" s="871"/>
    </row>
    <row r="143" spans="1:19" ht="17.25" customHeight="1">
      <c r="A143" s="115">
        <v>832937</v>
      </c>
      <c r="B143" s="73" t="s">
        <v>142</v>
      </c>
      <c r="C143" s="82">
        <v>4002381862815</v>
      </c>
      <c r="D143" s="84" t="s">
        <v>92</v>
      </c>
      <c r="E143" s="72">
        <v>2.5</v>
      </c>
      <c r="F143" s="72">
        <v>1</v>
      </c>
      <c r="G143" s="74">
        <v>120</v>
      </c>
      <c r="H143" s="85" t="s">
        <v>97</v>
      </c>
      <c r="I143" s="159">
        <v>0.12</v>
      </c>
      <c r="J143" s="160" t="s">
        <v>34</v>
      </c>
      <c r="K143" s="161">
        <v>0.14</v>
      </c>
      <c r="L143" s="159">
        <f t="shared" si="21"/>
        <v>39.36</v>
      </c>
      <c r="M143" s="160" t="s">
        <v>34</v>
      </c>
      <c r="N143" s="162">
        <f t="shared" si="22"/>
        <v>45.92</v>
      </c>
      <c r="O143" s="150">
        <f t="shared" si="19"/>
        <v>328</v>
      </c>
      <c r="P143" s="150">
        <f t="shared" si="20"/>
        <v>683.3333333333334</v>
      </c>
      <c r="Q143" s="1359">
        <v>820</v>
      </c>
      <c r="S143" s="871"/>
    </row>
    <row r="144" spans="1:19" ht="17.25" customHeight="1">
      <c r="A144" s="151">
        <v>832940</v>
      </c>
      <c r="B144" s="152" t="s">
        <v>143</v>
      </c>
      <c r="C144" s="42">
        <v>4002381862822</v>
      </c>
      <c r="D144" s="154" t="s">
        <v>92</v>
      </c>
      <c r="E144" s="155">
        <v>9.4</v>
      </c>
      <c r="F144" s="155">
        <v>1</v>
      </c>
      <c r="G144" s="156">
        <v>40</v>
      </c>
      <c r="H144" s="157" t="s">
        <v>97</v>
      </c>
      <c r="I144" s="130">
        <v>0.12</v>
      </c>
      <c r="J144" s="10" t="s">
        <v>34</v>
      </c>
      <c r="K144" s="93">
        <v>0.14</v>
      </c>
      <c r="L144" s="130">
        <f t="shared" si="21"/>
        <v>29.157446808510635</v>
      </c>
      <c r="M144" s="10" t="s">
        <v>34</v>
      </c>
      <c r="N144" s="19">
        <f t="shared" si="22"/>
        <v>34.01702127659575</v>
      </c>
      <c r="O144" s="149">
        <f t="shared" si="19"/>
        <v>242.9787234042553</v>
      </c>
      <c r="P144" s="149">
        <f t="shared" si="20"/>
        <v>1903.3333333333335</v>
      </c>
      <c r="Q144" s="1360">
        <v>2284</v>
      </c>
      <c r="S144" s="871"/>
    </row>
    <row r="145" spans="1:19" ht="17.25" customHeight="1">
      <c r="A145" s="112">
        <v>832942</v>
      </c>
      <c r="B145" s="37" t="s">
        <v>144</v>
      </c>
      <c r="C145" s="51">
        <v>4002381862846</v>
      </c>
      <c r="D145" s="53" t="s">
        <v>92</v>
      </c>
      <c r="E145" s="36">
        <v>4.7</v>
      </c>
      <c r="F145" s="36">
        <v>1</v>
      </c>
      <c r="G145" s="38">
        <v>52</v>
      </c>
      <c r="H145" s="54" t="s">
        <v>97</v>
      </c>
      <c r="I145" s="146">
        <v>0.12</v>
      </c>
      <c r="J145" s="39" t="s">
        <v>34</v>
      </c>
      <c r="K145" s="57">
        <v>0.14</v>
      </c>
      <c r="L145" s="146">
        <f t="shared" si="21"/>
        <v>31.91489361702127</v>
      </c>
      <c r="M145" s="39" t="s">
        <v>34</v>
      </c>
      <c r="N145" s="40">
        <f t="shared" si="22"/>
        <v>37.234042553191486</v>
      </c>
      <c r="O145" s="129">
        <f t="shared" si="19"/>
        <v>265.9574468085106</v>
      </c>
      <c r="P145" s="129">
        <f t="shared" si="20"/>
        <v>1041.6666666666667</v>
      </c>
      <c r="Q145" s="1362">
        <v>1250</v>
      </c>
      <c r="S145" s="871"/>
    </row>
    <row r="146" spans="1:19" ht="17.25" customHeight="1">
      <c r="A146" s="110">
        <v>832944</v>
      </c>
      <c r="B146" s="21" t="s">
        <v>145</v>
      </c>
      <c r="C146" s="52">
        <v>4002381862860</v>
      </c>
      <c r="D146" s="46" t="s">
        <v>92</v>
      </c>
      <c r="E146" s="20">
        <v>2.35</v>
      </c>
      <c r="F146" s="20">
        <v>1</v>
      </c>
      <c r="G146" s="22">
        <v>120</v>
      </c>
      <c r="H146" s="47" t="s">
        <v>96</v>
      </c>
      <c r="I146" s="140">
        <v>0.12</v>
      </c>
      <c r="J146" s="34" t="s">
        <v>34</v>
      </c>
      <c r="K146" s="58">
        <v>0.14</v>
      </c>
      <c r="L146" s="140">
        <f t="shared" si="21"/>
        <v>38.808510638297875</v>
      </c>
      <c r="M146" s="34" t="s">
        <v>34</v>
      </c>
      <c r="N146" s="35">
        <f t="shared" si="22"/>
        <v>45.276595744680854</v>
      </c>
      <c r="O146" s="129">
        <f t="shared" si="19"/>
        <v>323.40425531914894</v>
      </c>
      <c r="P146" s="129">
        <f t="shared" si="20"/>
        <v>633.3333333333334</v>
      </c>
      <c r="Q146" s="1361">
        <v>760</v>
      </c>
      <c r="S146" s="871"/>
    </row>
    <row r="147" spans="1:19" ht="17.25" customHeight="1">
      <c r="A147" s="1047" t="s">
        <v>22</v>
      </c>
      <c r="B147" s="1048"/>
      <c r="C147" s="1048"/>
      <c r="D147" s="1048"/>
      <c r="E147" s="1048"/>
      <c r="F147" s="1048"/>
      <c r="G147" s="1048"/>
      <c r="H147" s="1048"/>
      <c r="I147" s="1048"/>
      <c r="J147" s="1048"/>
      <c r="K147" s="1048"/>
      <c r="L147" s="1048"/>
      <c r="M147" s="1048"/>
      <c r="N147" s="1048"/>
      <c r="O147" s="1048"/>
      <c r="P147" s="1048"/>
      <c r="Q147" s="1049"/>
      <c r="S147" s="871"/>
    </row>
    <row r="148" spans="1:19" ht="17.25" customHeight="1">
      <c r="A148" s="132">
        <v>824513</v>
      </c>
      <c r="B148" s="133" t="s">
        <v>172</v>
      </c>
      <c r="C148" s="50">
        <v>4002381842275</v>
      </c>
      <c r="D148" s="134" t="s">
        <v>92</v>
      </c>
      <c r="E148" s="141">
        <v>10</v>
      </c>
      <c r="F148" s="135">
        <v>1</v>
      </c>
      <c r="G148" s="136">
        <v>40</v>
      </c>
      <c r="H148" s="137" t="s">
        <v>95</v>
      </c>
      <c r="I148" s="1065">
        <v>0.13</v>
      </c>
      <c r="J148" s="1066"/>
      <c r="K148" s="1067"/>
      <c r="L148" s="1091">
        <f>O148*I148</f>
        <v>27.482000000000003</v>
      </c>
      <c r="M148" s="1066"/>
      <c r="N148" s="1066"/>
      <c r="O148" s="129">
        <f aca="true" t="shared" si="23" ref="O148:O159">Q148/E148</f>
        <v>211.4</v>
      </c>
      <c r="P148" s="129">
        <f aca="true" t="shared" si="24" ref="P148:P159">Q148/1.2</f>
        <v>1761.6666666666667</v>
      </c>
      <c r="Q148" s="885">
        <v>2114</v>
      </c>
      <c r="S148" s="871"/>
    </row>
    <row r="149" spans="1:19" ht="17.25" customHeight="1">
      <c r="A149" s="112">
        <v>831051</v>
      </c>
      <c r="B149" s="37" t="s">
        <v>146</v>
      </c>
      <c r="C149" s="51">
        <v>4002381860903</v>
      </c>
      <c r="D149" s="53" t="s">
        <v>92</v>
      </c>
      <c r="E149" s="67">
        <v>5</v>
      </c>
      <c r="F149" s="36">
        <v>1</v>
      </c>
      <c r="G149" s="38">
        <v>52</v>
      </c>
      <c r="H149" s="54" t="s">
        <v>95</v>
      </c>
      <c r="I149" s="960">
        <v>0.13</v>
      </c>
      <c r="J149" s="961"/>
      <c r="K149" s="962"/>
      <c r="L149" s="963">
        <f aca="true" t="shared" si="25" ref="L149:L159">O149*I149</f>
        <v>31.798000000000002</v>
      </c>
      <c r="M149" s="961"/>
      <c r="N149" s="961"/>
      <c r="O149" s="129">
        <f t="shared" si="23"/>
        <v>244.6</v>
      </c>
      <c r="P149" s="129">
        <f t="shared" si="24"/>
        <v>1019.1666666666667</v>
      </c>
      <c r="Q149" s="876">
        <v>1223</v>
      </c>
      <c r="S149" s="871"/>
    </row>
    <row r="150" spans="1:19" ht="17.25" customHeight="1">
      <c r="A150" s="112">
        <v>831053</v>
      </c>
      <c r="B150" s="37" t="s">
        <v>147</v>
      </c>
      <c r="C150" s="51">
        <v>4002381860927</v>
      </c>
      <c r="D150" s="53" t="s">
        <v>92</v>
      </c>
      <c r="E150" s="36">
        <v>2.5</v>
      </c>
      <c r="F150" s="36">
        <v>1</v>
      </c>
      <c r="G150" s="38">
        <v>120</v>
      </c>
      <c r="H150" s="54" t="s">
        <v>95</v>
      </c>
      <c r="I150" s="960">
        <v>0.13</v>
      </c>
      <c r="J150" s="961"/>
      <c r="K150" s="962"/>
      <c r="L150" s="963">
        <f t="shared" si="25"/>
        <v>40.300000000000004</v>
      </c>
      <c r="M150" s="961"/>
      <c r="N150" s="961"/>
      <c r="O150" s="129">
        <f t="shared" si="23"/>
        <v>310</v>
      </c>
      <c r="P150" s="129">
        <f t="shared" si="24"/>
        <v>645.8333333333334</v>
      </c>
      <c r="Q150" s="876">
        <v>775</v>
      </c>
      <c r="S150" s="871"/>
    </row>
    <row r="151" spans="1:19" ht="17.25" customHeight="1">
      <c r="A151" s="118">
        <v>831057</v>
      </c>
      <c r="B151" s="119" t="s">
        <v>148</v>
      </c>
      <c r="C151" s="120">
        <v>4002381860941</v>
      </c>
      <c r="D151" s="121" t="s">
        <v>92</v>
      </c>
      <c r="E151" s="123">
        <v>1.25</v>
      </c>
      <c r="F151" s="123">
        <v>6</v>
      </c>
      <c r="G151" s="124">
        <v>30</v>
      </c>
      <c r="H151" s="125" t="s">
        <v>93</v>
      </c>
      <c r="I151" s="1060">
        <v>0.13</v>
      </c>
      <c r="J151" s="1061"/>
      <c r="K151" s="1062"/>
      <c r="L151" s="1063">
        <f t="shared" si="25"/>
        <v>48.776</v>
      </c>
      <c r="M151" s="1061"/>
      <c r="N151" s="1061"/>
      <c r="O151" s="129">
        <f t="shared" si="23"/>
        <v>375.2</v>
      </c>
      <c r="P151" s="129">
        <f t="shared" si="24"/>
        <v>390.83333333333337</v>
      </c>
      <c r="Q151" s="883">
        <v>469</v>
      </c>
      <c r="S151" s="871"/>
    </row>
    <row r="152" spans="1:19" ht="17.25" customHeight="1">
      <c r="A152" s="116">
        <v>831059</v>
      </c>
      <c r="B152" s="78" t="s">
        <v>149</v>
      </c>
      <c r="C152" s="163">
        <v>4002381860958</v>
      </c>
      <c r="D152" s="86" t="s">
        <v>92</v>
      </c>
      <c r="E152" s="102">
        <v>10</v>
      </c>
      <c r="F152" s="77">
        <v>1</v>
      </c>
      <c r="G152" s="79">
        <v>40</v>
      </c>
      <c r="H152" s="87" t="s">
        <v>96</v>
      </c>
      <c r="I152" s="1055">
        <v>0.13</v>
      </c>
      <c r="J152" s="1056"/>
      <c r="K152" s="1057"/>
      <c r="L152" s="1092">
        <f t="shared" si="25"/>
        <v>23.257</v>
      </c>
      <c r="M152" s="1056"/>
      <c r="N152" s="1056"/>
      <c r="O152" s="168">
        <f t="shared" si="23"/>
        <v>178.9</v>
      </c>
      <c r="P152" s="168">
        <f t="shared" si="24"/>
        <v>1490.8333333333335</v>
      </c>
      <c r="Q152" s="880">
        <v>1789</v>
      </c>
      <c r="S152" s="871"/>
    </row>
    <row r="153" spans="1:19" ht="17.25" customHeight="1">
      <c r="A153" s="112">
        <v>831060</v>
      </c>
      <c r="B153" s="37" t="s">
        <v>150</v>
      </c>
      <c r="C153" s="51">
        <v>4002381860965</v>
      </c>
      <c r="D153" s="53" t="s">
        <v>92</v>
      </c>
      <c r="E153" s="67">
        <v>5</v>
      </c>
      <c r="F153" s="36">
        <v>1</v>
      </c>
      <c r="G153" s="38">
        <v>52</v>
      </c>
      <c r="H153" s="54" t="s">
        <v>96</v>
      </c>
      <c r="I153" s="960">
        <v>0.13</v>
      </c>
      <c r="J153" s="961"/>
      <c r="K153" s="962"/>
      <c r="L153" s="963">
        <f t="shared" si="25"/>
        <v>28.028</v>
      </c>
      <c r="M153" s="961"/>
      <c r="N153" s="961"/>
      <c r="O153" s="129">
        <f t="shared" si="23"/>
        <v>215.6</v>
      </c>
      <c r="P153" s="129">
        <f t="shared" si="24"/>
        <v>898.3333333333334</v>
      </c>
      <c r="Q153" s="876">
        <v>1078</v>
      </c>
      <c r="S153" s="871"/>
    </row>
    <row r="154" spans="1:19" ht="17.25" customHeight="1">
      <c r="A154" s="112">
        <v>831063</v>
      </c>
      <c r="B154" s="37" t="s">
        <v>151</v>
      </c>
      <c r="C154" s="51">
        <v>4002381860989</v>
      </c>
      <c r="D154" s="53" t="s">
        <v>92</v>
      </c>
      <c r="E154" s="36">
        <v>2.5</v>
      </c>
      <c r="F154" s="36">
        <v>1</v>
      </c>
      <c r="G154" s="38">
        <v>120</v>
      </c>
      <c r="H154" s="54" t="s">
        <v>96</v>
      </c>
      <c r="I154" s="960">
        <v>0.13</v>
      </c>
      <c r="J154" s="961"/>
      <c r="K154" s="962"/>
      <c r="L154" s="963">
        <f t="shared" si="25"/>
        <v>36.868</v>
      </c>
      <c r="M154" s="961"/>
      <c r="N154" s="961"/>
      <c r="O154" s="129">
        <f t="shared" si="23"/>
        <v>283.6</v>
      </c>
      <c r="P154" s="129">
        <f t="shared" si="24"/>
        <v>590.8333333333334</v>
      </c>
      <c r="Q154" s="876">
        <v>709</v>
      </c>
      <c r="S154" s="871"/>
    </row>
    <row r="155" spans="1:19" ht="17.25" customHeight="1">
      <c r="A155" s="115">
        <v>831065</v>
      </c>
      <c r="B155" s="73" t="s">
        <v>152</v>
      </c>
      <c r="C155" s="82">
        <v>4002381861009</v>
      </c>
      <c r="D155" s="84" t="s">
        <v>92</v>
      </c>
      <c r="E155" s="72">
        <v>1.25</v>
      </c>
      <c r="F155" s="72">
        <v>6</v>
      </c>
      <c r="G155" s="74">
        <v>30</v>
      </c>
      <c r="H155" s="85" t="s">
        <v>96</v>
      </c>
      <c r="I155" s="1018">
        <v>0.13</v>
      </c>
      <c r="J155" s="1019"/>
      <c r="K155" s="1020"/>
      <c r="L155" s="1021">
        <f t="shared" si="25"/>
        <v>53.04</v>
      </c>
      <c r="M155" s="1019"/>
      <c r="N155" s="1019"/>
      <c r="O155" s="150">
        <f t="shared" si="23"/>
        <v>408</v>
      </c>
      <c r="P155" s="150">
        <f t="shared" si="24"/>
        <v>425</v>
      </c>
      <c r="Q155" s="879">
        <v>510</v>
      </c>
      <c r="S155" s="871"/>
    </row>
    <row r="156" spans="1:19" ht="17.25" customHeight="1">
      <c r="A156" s="151">
        <v>831066</v>
      </c>
      <c r="B156" s="152" t="s">
        <v>153</v>
      </c>
      <c r="C156" s="42">
        <v>4002381861016</v>
      </c>
      <c r="D156" s="154" t="s">
        <v>92</v>
      </c>
      <c r="E156" s="155">
        <v>9.4</v>
      </c>
      <c r="F156" s="155">
        <v>1</v>
      </c>
      <c r="G156" s="156">
        <v>40</v>
      </c>
      <c r="H156" s="157" t="s">
        <v>95</v>
      </c>
      <c r="I156" s="1087">
        <v>0.13</v>
      </c>
      <c r="J156" s="994"/>
      <c r="K156" s="995"/>
      <c r="L156" s="993">
        <f t="shared" si="25"/>
        <v>22.70851063829787</v>
      </c>
      <c r="M156" s="994"/>
      <c r="N156" s="994"/>
      <c r="O156" s="149">
        <f t="shared" si="23"/>
        <v>174.68085106382978</v>
      </c>
      <c r="P156" s="149">
        <f t="shared" si="24"/>
        <v>1368.3333333333335</v>
      </c>
      <c r="Q156" s="878">
        <v>1642</v>
      </c>
      <c r="S156" s="871"/>
    </row>
    <row r="157" spans="1:19" ht="17.25" customHeight="1">
      <c r="A157" s="112">
        <v>831067</v>
      </c>
      <c r="B157" s="37" t="s">
        <v>154</v>
      </c>
      <c r="C157" s="51">
        <v>4002381861023</v>
      </c>
      <c r="D157" s="53" t="s">
        <v>92</v>
      </c>
      <c r="E157" s="36">
        <v>4.7</v>
      </c>
      <c r="F157" s="36">
        <v>1</v>
      </c>
      <c r="G157" s="38">
        <v>52</v>
      </c>
      <c r="H157" s="54" t="s">
        <v>97</v>
      </c>
      <c r="I157" s="960">
        <v>0.13</v>
      </c>
      <c r="J157" s="961"/>
      <c r="K157" s="962"/>
      <c r="L157" s="963">
        <f t="shared" si="25"/>
        <v>27.714893617021275</v>
      </c>
      <c r="M157" s="961"/>
      <c r="N157" s="961"/>
      <c r="O157" s="129">
        <f t="shared" si="23"/>
        <v>213.1914893617021</v>
      </c>
      <c r="P157" s="129">
        <f t="shared" si="24"/>
        <v>835</v>
      </c>
      <c r="Q157" s="876">
        <v>1002</v>
      </c>
      <c r="S157" s="871"/>
    </row>
    <row r="158" spans="1:19" ht="17.25" customHeight="1">
      <c r="A158" s="112">
        <v>831069</v>
      </c>
      <c r="B158" s="37" t="s">
        <v>155</v>
      </c>
      <c r="C158" s="51">
        <v>4002381861047</v>
      </c>
      <c r="D158" s="53" t="s">
        <v>92</v>
      </c>
      <c r="E158" s="36">
        <v>2.35</v>
      </c>
      <c r="F158" s="36">
        <v>1</v>
      </c>
      <c r="G158" s="38">
        <v>120</v>
      </c>
      <c r="H158" s="54" t="s">
        <v>95</v>
      </c>
      <c r="I158" s="960">
        <v>0.13</v>
      </c>
      <c r="J158" s="961"/>
      <c r="K158" s="962"/>
      <c r="L158" s="963">
        <f t="shared" si="25"/>
        <v>35.182978723404254</v>
      </c>
      <c r="M158" s="961"/>
      <c r="N158" s="961"/>
      <c r="O158" s="129">
        <f t="shared" si="23"/>
        <v>270.6382978723404</v>
      </c>
      <c r="P158" s="129">
        <f t="shared" si="24"/>
        <v>530</v>
      </c>
      <c r="Q158" s="876">
        <v>636</v>
      </c>
      <c r="S158" s="871"/>
    </row>
    <row r="159" spans="1:19" ht="17.25" customHeight="1">
      <c r="A159" s="110">
        <v>831071</v>
      </c>
      <c r="B159" s="21" t="s">
        <v>156</v>
      </c>
      <c r="C159" s="52">
        <v>4002381861061</v>
      </c>
      <c r="D159" s="46" t="s">
        <v>92</v>
      </c>
      <c r="E159" s="20">
        <v>1.175</v>
      </c>
      <c r="F159" s="20">
        <v>6</v>
      </c>
      <c r="G159" s="22">
        <v>30</v>
      </c>
      <c r="H159" s="47" t="s">
        <v>95</v>
      </c>
      <c r="I159" s="1088">
        <v>0.13</v>
      </c>
      <c r="J159" s="1089"/>
      <c r="K159" s="1090"/>
      <c r="L159" s="1093">
        <f t="shared" si="25"/>
        <v>51.33617021276596</v>
      </c>
      <c r="M159" s="1089"/>
      <c r="N159" s="1089"/>
      <c r="O159" s="129">
        <f t="shared" si="23"/>
        <v>394.89361702127655</v>
      </c>
      <c r="P159" s="129">
        <f t="shared" si="24"/>
        <v>386.6666666666667</v>
      </c>
      <c r="Q159" s="884">
        <v>464</v>
      </c>
      <c r="S159" s="871"/>
    </row>
    <row r="160" spans="1:19" ht="17.25" customHeight="1">
      <c r="A160" s="1047" t="s">
        <v>188</v>
      </c>
      <c r="B160" s="1048"/>
      <c r="C160" s="1048"/>
      <c r="D160" s="1048"/>
      <c r="E160" s="1048"/>
      <c r="F160" s="1048"/>
      <c r="G160" s="1048"/>
      <c r="H160" s="1048"/>
      <c r="I160" s="1048"/>
      <c r="J160" s="1048"/>
      <c r="K160" s="1048"/>
      <c r="L160" s="1048"/>
      <c r="M160" s="1048"/>
      <c r="N160" s="1048"/>
      <c r="O160" s="1048"/>
      <c r="P160" s="1048"/>
      <c r="Q160" s="1049"/>
      <c r="S160" s="871"/>
    </row>
    <row r="161" spans="1:19" ht="17.25" customHeight="1">
      <c r="A161" s="132">
        <v>800824</v>
      </c>
      <c r="B161" s="133" t="s">
        <v>157</v>
      </c>
      <c r="C161" s="50">
        <v>4002381806284</v>
      </c>
      <c r="D161" s="134" t="s">
        <v>92</v>
      </c>
      <c r="E161" s="141">
        <v>10</v>
      </c>
      <c r="F161" s="135">
        <v>1</v>
      </c>
      <c r="G161" s="136">
        <v>40</v>
      </c>
      <c r="H161" s="137" t="s">
        <v>95</v>
      </c>
      <c r="I161" s="1094">
        <v>0.135</v>
      </c>
      <c r="J161" s="1095"/>
      <c r="K161" s="1096"/>
      <c r="L161" s="1091">
        <f aca="true" t="shared" si="26" ref="L161:L166">O161*I161</f>
        <v>23.800500000000003</v>
      </c>
      <c r="M161" s="1066"/>
      <c r="N161" s="1066"/>
      <c r="O161" s="129">
        <f aca="true" t="shared" si="27" ref="O161:O166">Q161/E161</f>
        <v>176.3</v>
      </c>
      <c r="P161" s="129">
        <f aca="true" t="shared" si="28" ref="P161:P166">Q161/1.2</f>
        <v>1469.1666666666667</v>
      </c>
      <c r="Q161" s="885">
        <v>1763</v>
      </c>
      <c r="S161" s="871"/>
    </row>
    <row r="162" spans="1:19" ht="17.25" customHeight="1">
      <c r="A162" s="112">
        <v>815653</v>
      </c>
      <c r="B162" s="37" t="s">
        <v>158</v>
      </c>
      <c r="C162" s="51">
        <v>4002381831231</v>
      </c>
      <c r="D162" s="53" t="s">
        <v>92</v>
      </c>
      <c r="E162" s="67">
        <v>5</v>
      </c>
      <c r="F162" s="36">
        <v>1</v>
      </c>
      <c r="G162" s="38">
        <v>52</v>
      </c>
      <c r="H162" s="54" t="s">
        <v>95</v>
      </c>
      <c r="I162" s="1112">
        <v>0.135</v>
      </c>
      <c r="J162" s="1113"/>
      <c r="K162" s="1114"/>
      <c r="L162" s="963">
        <f t="shared" si="26"/>
        <v>24.246000000000002</v>
      </c>
      <c r="M162" s="961"/>
      <c r="N162" s="961"/>
      <c r="O162" s="129">
        <f t="shared" si="27"/>
        <v>179.6</v>
      </c>
      <c r="P162" s="129">
        <f t="shared" si="28"/>
        <v>748.3333333333334</v>
      </c>
      <c r="Q162" s="876">
        <v>898</v>
      </c>
      <c r="S162" s="871"/>
    </row>
    <row r="163" spans="1:19" ht="17.25" customHeight="1">
      <c r="A163" s="118">
        <v>815657</v>
      </c>
      <c r="B163" s="119" t="s">
        <v>159</v>
      </c>
      <c r="C163" s="120">
        <v>4002381831262</v>
      </c>
      <c r="D163" s="121" t="s">
        <v>92</v>
      </c>
      <c r="E163" s="123">
        <v>2.5</v>
      </c>
      <c r="F163" s="123">
        <v>1</v>
      </c>
      <c r="G163" s="124">
        <v>120</v>
      </c>
      <c r="H163" s="125" t="s">
        <v>95</v>
      </c>
      <c r="I163" s="1097">
        <v>0.135</v>
      </c>
      <c r="J163" s="1098"/>
      <c r="K163" s="1099"/>
      <c r="L163" s="1063">
        <f t="shared" si="26"/>
        <v>30.672</v>
      </c>
      <c r="M163" s="1061"/>
      <c r="N163" s="1061"/>
      <c r="O163" s="129">
        <f t="shared" si="27"/>
        <v>227.2</v>
      </c>
      <c r="P163" s="129">
        <f t="shared" si="28"/>
        <v>473.33333333333337</v>
      </c>
      <c r="Q163" s="883">
        <v>568</v>
      </c>
      <c r="S163" s="871"/>
    </row>
    <row r="164" spans="1:19" ht="17.25" customHeight="1">
      <c r="A164" s="116">
        <v>810708</v>
      </c>
      <c r="B164" s="78" t="s">
        <v>160</v>
      </c>
      <c r="C164" s="83">
        <v>4002381823632</v>
      </c>
      <c r="D164" s="86" t="s">
        <v>92</v>
      </c>
      <c r="E164" s="77">
        <v>9.4</v>
      </c>
      <c r="F164" s="77">
        <v>1</v>
      </c>
      <c r="G164" s="79">
        <v>40</v>
      </c>
      <c r="H164" s="87" t="s">
        <v>95</v>
      </c>
      <c r="I164" s="1103">
        <v>0.135</v>
      </c>
      <c r="J164" s="1104"/>
      <c r="K164" s="1105"/>
      <c r="L164" s="1092">
        <f t="shared" si="26"/>
        <v>17.463829787234044</v>
      </c>
      <c r="M164" s="1056"/>
      <c r="N164" s="1056"/>
      <c r="O164" s="186">
        <f t="shared" si="27"/>
        <v>129.36170212765958</v>
      </c>
      <c r="P164" s="186">
        <f t="shared" si="28"/>
        <v>1013.3333333333334</v>
      </c>
      <c r="Q164" s="880">
        <v>1216</v>
      </c>
      <c r="S164" s="871"/>
    </row>
    <row r="165" spans="1:19" ht="17.25" customHeight="1">
      <c r="A165" s="112">
        <v>815659</v>
      </c>
      <c r="B165" s="37" t="s">
        <v>161</v>
      </c>
      <c r="C165" s="51">
        <v>4002381831279</v>
      </c>
      <c r="D165" s="53" t="s">
        <v>92</v>
      </c>
      <c r="E165" s="36">
        <v>4.7</v>
      </c>
      <c r="F165" s="36">
        <v>1</v>
      </c>
      <c r="G165" s="38">
        <v>52</v>
      </c>
      <c r="H165" s="54" t="s">
        <v>97</v>
      </c>
      <c r="I165" s="1112">
        <v>0.135</v>
      </c>
      <c r="J165" s="1113"/>
      <c r="K165" s="1114"/>
      <c r="L165" s="963">
        <f t="shared" si="26"/>
        <v>24.098936170212767</v>
      </c>
      <c r="M165" s="961"/>
      <c r="N165" s="961"/>
      <c r="O165" s="129">
        <f t="shared" si="27"/>
        <v>178.51063829787233</v>
      </c>
      <c r="P165" s="129">
        <f t="shared" si="28"/>
        <v>699.1666666666667</v>
      </c>
      <c r="Q165" s="876">
        <v>839</v>
      </c>
      <c r="S165" s="871"/>
    </row>
    <row r="166" spans="1:19" ht="17.25" customHeight="1">
      <c r="A166" s="110">
        <v>815674</v>
      </c>
      <c r="B166" s="21" t="s">
        <v>162</v>
      </c>
      <c r="C166" s="52">
        <v>4002381831309</v>
      </c>
      <c r="D166" s="46" t="s">
        <v>92</v>
      </c>
      <c r="E166" s="20">
        <v>2.35</v>
      </c>
      <c r="F166" s="20">
        <v>1</v>
      </c>
      <c r="G166" s="22">
        <v>120</v>
      </c>
      <c r="H166" s="47" t="s">
        <v>95</v>
      </c>
      <c r="I166" s="1109">
        <v>0.135</v>
      </c>
      <c r="J166" s="1110"/>
      <c r="K166" s="1111"/>
      <c r="L166" s="1093">
        <f t="shared" si="26"/>
        <v>29.355319148936168</v>
      </c>
      <c r="M166" s="1089"/>
      <c r="N166" s="1089"/>
      <c r="O166" s="129">
        <f t="shared" si="27"/>
        <v>217.44680851063828</v>
      </c>
      <c r="P166" s="129">
        <f t="shared" si="28"/>
        <v>425.83333333333337</v>
      </c>
      <c r="Q166" s="884">
        <v>511</v>
      </c>
      <c r="S166" s="871"/>
    </row>
    <row r="167" spans="1:19" ht="17.25" customHeight="1">
      <c r="A167" s="1047" t="s">
        <v>26</v>
      </c>
      <c r="B167" s="1048"/>
      <c r="C167" s="1048"/>
      <c r="D167" s="1048"/>
      <c r="E167" s="1048"/>
      <c r="F167" s="1048"/>
      <c r="G167" s="1048"/>
      <c r="H167" s="1048"/>
      <c r="I167" s="1048"/>
      <c r="J167" s="1048"/>
      <c r="K167" s="1048"/>
      <c r="L167" s="1048"/>
      <c r="M167" s="1048"/>
      <c r="N167" s="1048"/>
      <c r="O167" s="1048"/>
      <c r="P167" s="1048"/>
      <c r="Q167" s="1049"/>
      <c r="S167" s="871"/>
    </row>
    <row r="168" spans="1:19" ht="17.25" customHeight="1">
      <c r="A168" s="111">
        <v>730098</v>
      </c>
      <c r="B168" s="26" t="s">
        <v>163</v>
      </c>
      <c r="C168" s="50">
        <v>4002381722140</v>
      </c>
      <c r="D168" s="44" t="s">
        <v>92</v>
      </c>
      <c r="E168" s="65">
        <v>10</v>
      </c>
      <c r="F168" s="25">
        <v>1</v>
      </c>
      <c r="G168" s="27">
        <v>40</v>
      </c>
      <c r="H168" s="45" t="s">
        <v>96</v>
      </c>
      <c r="I168" s="1058">
        <v>0.14</v>
      </c>
      <c r="J168" s="1054"/>
      <c r="K168" s="1059"/>
      <c r="L168" s="1053">
        <f aca="true" t="shared" si="29" ref="L168:L173">O168*I168</f>
        <v>19.418</v>
      </c>
      <c r="M168" s="1054"/>
      <c r="N168" s="1054"/>
      <c r="O168" s="129">
        <f aca="true" t="shared" si="30" ref="O168:O173">Q168/E168</f>
        <v>138.7</v>
      </c>
      <c r="P168" s="129">
        <f aca="true" t="shared" si="31" ref="P168:P173">Q168/1.2</f>
        <v>1155.8333333333335</v>
      </c>
      <c r="Q168" s="875">
        <v>1387</v>
      </c>
      <c r="S168" s="871"/>
    </row>
    <row r="169" spans="1:19" ht="17.25" customHeight="1">
      <c r="A169" s="112">
        <v>742620</v>
      </c>
      <c r="B169" s="37" t="s">
        <v>164</v>
      </c>
      <c r="C169" s="51">
        <v>4002381755339</v>
      </c>
      <c r="D169" s="53" t="s">
        <v>92</v>
      </c>
      <c r="E169" s="67">
        <v>5</v>
      </c>
      <c r="F169" s="36">
        <v>1</v>
      </c>
      <c r="G169" s="38">
        <v>52</v>
      </c>
      <c r="H169" s="54" t="s">
        <v>96</v>
      </c>
      <c r="I169" s="960">
        <v>0.14</v>
      </c>
      <c r="J169" s="961"/>
      <c r="K169" s="962"/>
      <c r="L169" s="963">
        <f t="shared" si="29"/>
        <v>24.892000000000003</v>
      </c>
      <c r="M169" s="961"/>
      <c r="N169" s="961"/>
      <c r="O169" s="129">
        <f t="shared" si="30"/>
        <v>177.8</v>
      </c>
      <c r="P169" s="129">
        <f t="shared" si="31"/>
        <v>740.8333333333334</v>
      </c>
      <c r="Q169" s="876">
        <v>889</v>
      </c>
      <c r="S169" s="871"/>
    </row>
    <row r="170" spans="1:19" ht="17.25" customHeight="1">
      <c r="A170" s="118">
        <v>730110</v>
      </c>
      <c r="B170" s="119" t="s">
        <v>165</v>
      </c>
      <c r="C170" s="120">
        <v>4002381722201</v>
      </c>
      <c r="D170" s="121" t="s">
        <v>92</v>
      </c>
      <c r="E170" s="123">
        <v>2.5</v>
      </c>
      <c r="F170" s="123">
        <v>1</v>
      </c>
      <c r="G170" s="124">
        <v>120</v>
      </c>
      <c r="H170" s="125" t="s">
        <v>96</v>
      </c>
      <c r="I170" s="1060">
        <v>0.14</v>
      </c>
      <c r="J170" s="1061"/>
      <c r="K170" s="1062"/>
      <c r="L170" s="1063">
        <f t="shared" si="29"/>
        <v>29.232000000000003</v>
      </c>
      <c r="M170" s="1061"/>
      <c r="N170" s="1061"/>
      <c r="O170" s="129">
        <f t="shared" si="30"/>
        <v>208.8</v>
      </c>
      <c r="P170" s="129">
        <f t="shared" si="31"/>
        <v>435</v>
      </c>
      <c r="Q170" s="883">
        <v>522</v>
      </c>
      <c r="S170" s="871"/>
    </row>
    <row r="171" spans="1:19" ht="17.25" customHeight="1">
      <c r="A171" s="116">
        <v>789695</v>
      </c>
      <c r="B171" s="78" t="s">
        <v>166</v>
      </c>
      <c r="C171" s="83">
        <v>4002381797766</v>
      </c>
      <c r="D171" s="86" t="s">
        <v>92</v>
      </c>
      <c r="E171" s="77">
        <v>9.4</v>
      </c>
      <c r="F171" s="77">
        <v>1</v>
      </c>
      <c r="G171" s="79">
        <v>40</v>
      </c>
      <c r="H171" s="87" t="s">
        <v>96</v>
      </c>
      <c r="I171" s="1055">
        <v>0.14</v>
      </c>
      <c r="J171" s="1056"/>
      <c r="K171" s="1057"/>
      <c r="L171" s="1092">
        <f t="shared" si="29"/>
        <v>19.197872340425533</v>
      </c>
      <c r="M171" s="1056"/>
      <c r="N171" s="1056"/>
      <c r="O171" s="186">
        <f t="shared" si="30"/>
        <v>137.12765957446808</v>
      </c>
      <c r="P171" s="186">
        <f t="shared" si="31"/>
        <v>1074.1666666666667</v>
      </c>
      <c r="Q171" s="880">
        <v>1289</v>
      </c>
      <c r="S171" s="871"/>
    </row>
    <row r="172" spans="1:19" ht="17.25" customHeight="1">
      <c r="A172" s="112">
        <v>789693</v>
      </c>
      <c r="B172" s="37" t="s">
        <v>167</v>
      </c>
      <c r="C172" s="51">
        <v>4002381797742</v>
      </c>
      <c r="D172" s="53" t="s">
        <v>92</v>
      </c>
      <c r="E172" s="36">
        <v>4.7</v>
      </c>
      <c r="F172" s="36">
        <v>1</v>
      </c>
      <c r="G172" s="38">
        <v>52</v>
      </c>
      <c r="H172" s="54" t="s">
        <v>96</v>
      </c>
      <c r="I172" s="960">
        <v>0.14</v>
      </c>
      <c r="J172" s="961"/>
      <c r="K172" s="962"/>
      <c r="L172" s="963">
        <f t="shared" si="29"/>
        <v>23.353191489361702</v>
      </c>
      <c r="M172" s="961"/>
      <c r="N172" s="961"/>
      <c r="O172" s="129">
        <f t="shared" si="30"/>
        <v>166.80851063829786</v>
      </c>
      <c r="P172" s="129">
        <f t="shared" si="31"/>
        <v>653.3333333333334</v>
      </c>
      <c r="Q172" s="876">
        <v>784</v>
      </c>
      <c r="S172" s="871"/>
    </row>
    <row r="173" spans="1:19" ht="17.25" customHeight="1" thickBot="1">
      <c r="A173" s="557">
        <v>789696</v>
      </c>
      <c r="B173" s="573" t="s">
        <v>168</v>
      </c>
      <c r="C173" s="574">
        <v>4002381797773</v>
      </c>
      <c r="D173" s="575" t="s">
        <v>92</v>
      </c>
      <c r="E173" s="577">
        <v>2.35</v>
      </c>
      <c r="F173" s="577">
        <v>1</v>
      </c>
      <c r="G173" s="578">
        <v>120</v>
      </c>
      <c r="H173" s="579" t="s">
        <v>96</v>
      </c>
      <c r="I173" s="1115">
        <v>0.14</v>
      </c>
      <c r="J173" s="894"/>
      <c r="K173" s="1116"/>
      <c r="L173" s="893">
        <f t="shared" si="29"/>
        <v>28.05957446808511</v>
      </c>
      <c r="M173" s="894"/>
      <c r="N173" s="894"/>
      <c r="O173" s="237">
        <f t="shared" si="30"/>
        <v>200.4255319148936</v>
      </c>
      <c r="P173" s="237">
        <f t="shared" si="31"/>
        <v>392.5</v>
      </c>
      <c r="Q173" s="882">
        <v>471</v>
      </c>
      <c r="S173" s="871"/>
    </row>
    <row r="174" ht="11.25" customHeight="1"/>
    <row r="175" spans="1:17" ht="45" customHeight="1">
      <c r="A175" s="1118" t="s">
        <v>29</v>
      </c>
      <c r="B175" s="1118"/>
      <c r="C175" s="1118"/>
      <c r="D175" s="1118"/>
      <c r="E175" s="1118"/>
      <c r="F175" s="1118"/>
      <c r="G175" s="1118"/>
      <c r="H175" s="1118"/>
      <c r="I175" s="1118"/>
      <c r="J175" s="1118"/>
      <c r="K175" s="1118"/>
      <c r="L175" s="1118"/>
      <c r="M175" s="1118"/>
      <c r="N175" s="1118"/>
      <c r="O175" s="1118"/>
      <c r="P175" s="1118"/>
      <c r="Q175" s="1118"/>
    </row>
    <row r="176" spans="1:17" ht="14.25">
      <c r="A176" s="1117" t="s">
        <v>30</v>
      </c>
      <c r="B176" s="1117"/>
      <c r="C176" s="1117"/>
      <c r="D176" s="1117"/>
      <c r="E176" s="1117"/>
      <c r="F176" s="1117"/>
      <c r="G176" s="1117"/>
      <c r="H176" s="1117"/>
      <c r="I176" s="1117"/>
      <c r="J176" s="1117"/>
      <c r="K176" s="1117"/>
      <c r="L176" s="1117"/>
      <c r="M176" s="1117"/>
      <c r="N176" s="1117"/>
      <c r="O176" s="1117"/>
      <c r="P176" s="1117"/>
      <c r="Q176" s="1117"/>
    </row>
    <row r="177" spans="1:17" ht="14.25">
      <c r="A177" s="1117" t="s">
        <v>32</v>
      </c>
      <c r="B177" s="1117"/>
      <c r="C177" s="1117"/>
      <c r="D177" s="1117"/>
      <c r="E177" s="1117"/>
      <c r="F177" s="1117"/>
      <c r="G177" s="1117"/>
      <c r="H177" s="1117"/>
      <c r="I177" s="1117"/>
      <c r="J177" s="1117"/>
      <c r="K177" s="1117"/>
      <c r="L177" s="1117"/>
      <c r="M177" s="1117"/>
      <c r="N177" s="1117"/>
      <c r="O177" s="1117"/>
      <c r="P177" s="1117"/>
      <c r="Q177" s="1117"/>
    </row>
  </sheetData>
  <sheetProtection/>
  <mergeCells count="203">
    <mergeCell ref="I127:K127"/>
    <mergeCell ref="I128:K128"/>
    <mergeCell ref="I129:K129"/>
    <mergeCell ref="L124:N124"/>
    <mergeCell ref="L125:N125"/>
    <mergeCell ref="L126:N126"/>
    <mergeCell ref="L127:N127"/>
    <mergeCell ref="L128:N128"/>
    <mergeCell ref="L129:N129"/>
    <mergeCell ref="A177:Q177"/>
    <mergeCell ref="A175:Q175"/>
    <mergeCell ref="A176:Q176"/>
    <mergeCell ref="A86:Q86"/>
    <mergeCell ref="A102:Q102"/>
    <mergeCell ref="A92:Q92"/>
    <mergeCell ref="A123:Q123"/>
    <mergeCell ref="I124:K124"/>
    <mergeCell ref="I125:K125"/>
    <mergeCell ref="I126:K126"/>
    <mergeCell ref="L168:N168"/>
    <mergeCell ref="I169:K169"/>
    <mergeCell ref="L166:N166"/>
    <mergeCell ref="I171:K171"/>
    <mergeCell ref="L171:N171"/>
    <mergeCell ref="I173:K173"/>
    <mergeCell ref="L172:N172"/>
    <mergeCell ref="I172:K172"/>
    <mergeCell ref="L173:N173"/>
    <mergeCell ref="I156:K156"/>
    <mergeCell ref="L156:N156"/>
    <mergeCell ref="I163:K163"/>
    <mergeCell ref="I168:K168"/>
    <mergeCell ref="L163:N163"/>
    <mergeCell ref="A160:Q160"/>
    <mergeCell ref="I157:K157"/>
    <mergeCell ref="I165:K165"/>
    <mergeCell ref="L165:N165"/>
    <mergeCell ref="A167:Q167"/>
    <mergeCell ref="I161:K161"/>
    <mergeCell ref="L161:N161"/>
    <mergeCell ref="I170:K170"/>
    <mergeCell ref="L170:N170"/>
    <mergeCell ref="I166:K166"/>
    <mergeCell ref="L169:N169"/>
    <mergeCell ref="I162:K162"/>
    <mergeCell ref="L162:N162"/>
    <mergeCell ref="I164:K164"/>
    <mergeCell ref="L164:N164"/>
    <mergeCell ref="L132:N132"/>
    <mergeCell ref="I153:K153"/>
    <mergeCell ref="L153:N153"/>
    <mergeCell ref="L159:N159"/>
    <mergeCell ref="I159:K159"/>
    <mergeCell ref="I151:K151"/>
    <mergeCell ref="L151:N151"/>
    <mergeCell ref="L157:N157"/>
    <mergeCell ref="I158:K158"/>
    <mergeCell ref="L158:N158"/>
    <mergeCell ref="I136:K136"/>
    <mergeCell ref="L136:N136"/>
    <mergeCell ref="L154:N154"/>
    <mergeCell ref="L148:N148"/>
    <mergeCell ref="I148:K148"/>
    <mergeCell ref="I154:K154"/>
    <mergeCell ref="I149:K149"/>
    <mergeCell ref="L149:N149"/>
    <mergeCell ref="I155:K155"/>
    <mergeCell ref="L155:N155"/>
    <mergeCell ref="I133:K133"/>
    <mergeCell ref="A147:Q147"/>
    <mergeCell ref="I152:K152"/>
    <mergeCell ref="L152:N152"/>
    <mergeCell ref="A137:Q137"/>
    <mergeCell ref="I150:K150"/>
    <mergeCell ref="L150:N150"/>
    <mergeCell ref="I134:K134"/>
    <mergeCell ref="L134:N134"/>
    <mergeCell ref="I135:K135"/>
    <mergeCell ref="L135:N135"/>
    <mergeCell ref="I119:K119"/>
    <mergeCell ref="L119:N119"/>
    <mergeCell ref="A130:Q130"/>
    <mergeCell ref="I121:K121"/>
    <mergeCell ref="L121:N121"/>
    <mergeCell ref="I122:K122"/>
    <mergeCell ref="L122:N122"/>
    <mergeCell ref="A120:Q120"/>
    <mergeCell ref="L133:N133"/>
    <mergeCell ref="I132:K132"/>
    <mergeCell ref="I131:K131"/>
    <mergeCell ref="L131:N131"/>
    <mergeCell ref="I116:K116"/>
    <mergeCell ref="L116:N116"/>
    <mergeCell ref="I118:K118"/>
    <mergeCell ref="L118:N118"/>
    <mergeCell ref="A117:Q117"/>
    <mergeCell ref="I112:K112"/>
    <mergeCell ref="L112:N112"/>
    <mergeCell ref="I115:K115"/>
    <mergeCell ref="L115:N115"/>
    <mergeCell ref="I113:K113"/>
    <mergeCell ref="L113:N113"/>
    <mergeCell ref="I114:K114"/>
    <mergeCell ref="L114:N114"/>
    <mergeCell ref="I109:K109"/>
    <mergeCell ref="L109:N109"/>
    <mergeCell ref="I111:K111"/>
    <mergeCell ref="L111:N111"/>
    <mergeCell ref="A110:Q110"/>
    <mergeCell ref="I108:K108"/>
    <mergeCell ref="L108:N108"/>
    <mergeCell ref="I107:K107"/>
    <mergeCell ref="L107:N107"/>
    <mergeCell ref="A106:Q106"/>
    <mergeCell ref="I95:K95"/>
    <mergeCell ref="L93:N93"/>
    <mergeCell ref="I98:K98"/>
    <mergeCell ref="L98:N98"/>
    <mergeCell ref="I97:K97"/>
    <mergeCell ref="L97:N97"/>
    <mergeCell ref="A96:Q96"/>
    <mergeCell ref="I93:K93"/>
    <mergeCell ref="L95:N95"/>
    <mergeCell ref="A90:Q90"/>
    <mergeCell ref="I94:K94"/>
    <mergeCell ref="L94:N94"/>
    <mergeCell ref="I87:K87"/>
    <mergeCell ref="L87:N87"/>
    <mergeCell ref="A88:Q88"/>
    <mergeCell ref="I91:K91"/>
    <mergeCell ref="L91:N91"/>
    <mergeCell ref="I89:K89"/>
    <mergeCell ref="L89:N89"/>
    <mergeCell ref="I67:K67"/>
    <mergeCell ref="L68:N68"/>
    <mergeCell ref="L67:N67"/>
    <mergeCell ref="A82:Q82"/>
    <mergeCell ref="I78:K78"/>
    <mergeCell ref="L78:N78"/>
    <mergeCell ref="L77:N77"/>
    <mergeCell ref="I77:K77"/>
    <mergeCell ref="A79:Q79"/>
    <mergeCell ref="I73:K73"/>
    <mergeCell ref="L73:N73"/>
    <mergeCell ref="I76:K76"/>
    <mergeCell ref="L76:N76"/>
    <mergeCell ref="I75:K75"/>
    <mergeCell ref="L75:N75"/>
    <mergeCell ref="L74:N74"/>
    <mergeCell ref="I69:K69"/>
    <mergeCell ref="L69:N69"/>
    <mergeCell ref="I74:K74"/>
    <mergeCell ref="A72:Q72"/>
    <mergeCell ref="I71:K71"/>
    <mergeCell ref="L71:N71"/>
    <mergeCell ref="I70:K70"/>
    <mergeCell ref="A1:Q1"/>
    <mergeCell ref="A2:A3"/>
    <mergeCell ref="B2:B3"/>
    <mergeCell ref="C2:C3"/>
    <mergeCell ref="D2:H2"/>
    <mergeCell ref="I2:K3"/>
    <mergeCell ref="L3:N3"/>
    <mergeCell ref="L2:Q2"/>
    <mergeCell ref="A4:Q4"/>
    <mergeCell ref="A6:Q6"/>
    <mergeCell ref="A9:Q9"/>
    <mergeCell ref="A13:Q13"/>
    <mergeCell ref="A15:Q15"/>
    <mergeCell ref="A30:Q30"/>
    <mergeCell ref="I14:K14"/>
    <mergeCell ref="L14:N14"/>
    <mergeCell ref="A19:Q19"/>
    <mergeCell ref="A23:Q23"/>
    <mergeCell ref="A48:Q48"/>
    <mergeCell ref="L44:N44"/>
    <mergeCell ref="L45:N45"/>
    <mergeCell ref="I64:K64"/>
    <mergeCell ref="L64:N64"/>
    <mergeCell ref="I62:K62"/>
    <mergeCell ref="L62:N62"/>
    <mergeCell ref="A46:Q46"/>
    <mergeCell ref="I45:K45"/>
    <mergeCell ref="I66:K66"/>
    <mergeCell ref="L66:N66"/>
    <mergeCell ref="A61:Q61"/>
    <mergeCell ref="I43:K43"/>
    <mergeCell ref="L65:N65"/>
    <mergeCell ref="I63:K63"/>
    <mergeCell ref="I44:K44"/>
    <mergeCell ref="L63:N63"/>
    <mergeCell ref="A56:Q56"/>
    <mergeCell ref="I65:K65"/>
    <mergeCell ref="A35:Q35"/>
    <mergeCell ref="A26:Q26"/>
    <mergeCell ref="A99:Q99"/>
    <mergeCell ref="I68:K68"/>
    <mergeCell ref="A59:Q59"/>
    <mergeCell ref="A28:Q28"/>
    <mergeCell ref="A42:Q42"/>
    <mergeCell ref="A51:Q51"/>
    <mergeCell ref="L70:N70"/>
    <mergeCell ref="L43:N43"/>
  </mergeCells>
  <printOptions/>
  <pageMargins left="0.1968503937007874" right="0.1968503937007874" top="0.1968503937007874" bottom="0.1968503937007874" header="0.1968503937007874" footer="0.1968503937007874"/>
  <pageSetup fitToHeight="10" fitToWidth="1"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AI153"/>
  <sheetViews>
    <sheetView view="pageBreakPreview" zoomScale="80" zoomScaleNormal="75" zoomScaleSheetLayoutView="80" workbookViewId="0" topLeftCell="A1">
      <selection activeCell="Q124" sqref="Q124:Q140"/>
    </sheetView>
  </sheetViews>
  <sheetFormatPr defaultColWidth="9.00390625" defaultRowHeight="12.75"/>
  <cols>
    <col min="1" max="1" width="11.25390625" style="8" customWidth="1"/>
    <col min="2" max="2" width="74.00390625" style="1" customWidth="1"/>
    <col min="3" max="3" width="18.625" style="1" hidden="1" customWidth="1"/>
    <col min="4" max="4" width="5.625" style="9" customWidth="1"/>
    <col min="5" max="5" width="8.125" style="10" customWidth="1"/>
    <col min="6" max="7" width="8.125" style="11" customWidth="1"/>
    <col min="8" max="8" width="5.625" style="11" customWidth="1"/>
    <col min="9" max="9" width="6.625" style="11" customWidth="1"/>
    <col min="10" max="10" width="3.375" style="11" customWidth="1"/>
    <col min="11" max="11" width="6.625" style="11" customWidth="1"/>
    <col min="12" max="12" width="7.125" style="11" customWidth="1"/>
    <col min="13" max="13" width="3.375" style="11" customWidth="1"/>
    <col min="14" max="14" width="7.125" style="11" customWidth="1"/>
    <col min="15" max="16" width="16.25390625" style="12" customWidth="1"/>
    <col min="17" max="17" width="16.25390625" style="10" customWidth="1"/>
    <col min="18" max="35" width="9.125" style="1" customWidth="1"/>
    <col min="36" max="16384" width="9.125" style="2" customWidth="1"/>
  </cols>
  <sheetData>
    <row r="1" spans="1:35" ht="28.5" customHeight="1" thickBot="1">
      <c r="A1" s="1073" t="s">
        <v>190</v>
      </c>
      <c r="B1" s="1074"/>
      <c r="C1" s="1074"/>
      <c r="D1" s="1074"/>
      <c r="E1" s="1074"/>
      <c r="F1" s="1074"/>
      <c r="G1" s="1074"/>
      <c r="H1" s="1074"/>
      <c r="I1" s="1074"/>
      <c r="J1" s="1074"/>
      <c r="K1" s="1074"/>
      <c r="L1" s="1074"/>
      <c r="M1" s="1074"/>
      <c r="N1" s="1074"/>
      <c r="O1" s="1074"/>
      <c r="P1" s="1074"/>
      <c r="Q1" s="1075"/>
      <c r="AB1" s="2"/>
      <c r="AC1" s="2"/>
      <c r="AD1" s="2"/>
      <c r="AE1" s="2"/>
      <c r="AF1" s="2"/>
      <c r="AG1" s="2"/>
      <c r="AH1" s="2"/>
      <c r="AI1" s="2"/>
    </row>
    <row r="2" spans="1:27" s="3" customFormat="1" ht="18.75" customHeight="1">
      <c r="A2" s="1028" t="s">
        <v>83</v>
      </c>
      <c r="B2" s="1077" t="s">
        <v>84</v>
      </c>
      <c r="C2" s="1079" t="s">
        <v>98</v>
      </c>
      <c r="D2" s="1034" t="s">
        <v>85</v>
      </c>
      <c r="E2" s="1035"/>
      <c r="F2" s="1035"/>
      <c r="G2" s="1035"/>
      <c r="H2" s="1036"/>
      <c r="I2" s="1037" t="s">
        <v>35</v>
      </c>
      <c r="J2" s="1038"/>
      <c r="K2" s="1039"/>
      <c r="L2" s="1086" t="s">
        <v>86</v>
      </c>
      <c r="M2" s="1043"/>
      <c r="N2" s="1043"/>
      <c r="O2" s="1043"/>
      <c r="P2" s="1043"/>
      <c r="Q2" s="1044"/>
      <c r="R2" s="242"/>
      <c r="S2" s="242"/>
      <c r="T2" s="242"/>
      <c r="U2" s="242"/>
      <c r="V2" s="242"/>
      <c r="W2" s="242"/>
      <c r="X2" s="242"/>
      <c r="Y2" s="242"/>
      <c r="Z2" s="242"/>
      <c r="AA2" s="242"/>
    </row>
    <row r="3" spans="1:27" s="3" customFormat="1" ht="144" customHeight="1" thickBot="1">
      <c r="A3" s="1076"/>
      <c r="B3" s="1078"/>
      <c r="C3" s="1080"/>
      <c r="D3" s="117" t="s">
        <v>87</v>
      </c>
      <c r="E3" s="15" t="s">
        <v>88</v>
      </c>
      <c r="F3" s="15" t="s">
        <v>89</v>
      </c>
      <c r="G3" s="15" t="s">
        <v>90</v>
      </c>
      <c r="H3" s="16" t="s">
        <v>91</v>
      </c>
      <c r="I3" s="1124"/>
      <c r="J3" s="1125"/>
      <c r="K3" s="1126"/>
      <c r="L3" s="1084" t="s">
        <v>36</v>
      </c>
      <c r="M3" s="1085"/>
      <c r="N3" s="1085"/>
      <c r="O3" s="15" t="s">
        <v>33</v>
      </c>
      <c r="P3" s="15" t="s">
        <v>185</v>
      </c>
      <c r="Q3" s="16" t="s">
        <v>186</v>
      </c>
      <c r="R3" s="242"/>
      <c r="S3" s="242"/>
      <c r="T3" s="242"/>
      <c r="U3" s="242"/>
      <c r="V3" s="242"/>
      <c r="W3" s="242"/>
      <c r="X3" s="242"/>
      <c r="Y3" s="242"/>
      <c r="Z3" s="242"/>
      <c r="AA3" s="242"/>
    </row>
    <row r="4" spans="1:26" s="3" customFormat="1" ht="15">
      <c r="A4" s="1070" t="s">
        <v>191</v>
      </c>
      <c r="B4" s="1071"/>
      <c r="C4" s="1071"/>
      <c r="D4" s="1071"/>
      <c r="E4" s="1071"/>
      <c r="F4" s="1071"/>
      <c r="G4" s="1071"/>
      <c r="H4" s="1071"/>
      <c r="I4" s="1071"/>
      <c r="J4" s="1071"/>
      <c r="K4" s="1071"/>
      <c r="L4" s="1071"/>
      <c r="M4" s="1071"/>
      <c r="N4" s="1071"/>
      <c r="O4" s="1119"/>
      <c r="P4" s="1119"/>
      <c r="Q4" s="1072"/>
      <c r="R4" s="242"/>
      <c r="S4" s="242"/>
      <c r="T4" s="242"/>
      <c r="U4" s="242"/>
      <c r="V4" s="242"/>
      <c r="W4" s="242"/>
      <c r="X4" s="242"/>
      <c r="Y4" s="242"/>
      <c r="Z4" s="242"/>
    </row>
    <row r="5" spans="1:17" s="1" customFormat="1" ht="17.25" customHeight="1">
      <c r="A5" s="132">
        <v>822555</v>
      </c>
      <c r="B5" s="133" t="s">
        <v>192</v>
      </c>
      <c r="C5" s="50">
        <v>4002381838667</v>
      </c>
      <c r="D5" s="134" t="s">
        <v>94</v>
      </c>
      <c r="E5" s="141">
        <v>18</v>
      </c>
      <c r="F5" s="135">
        <v>1</v>
      </c>
      <c r="G5" s="136">
        <v>24</v>
      </c>
      <c r="H5" s="137" t="s">
        <v>96</v>
      </c>
      <c r="I5" s="144">
        <v>0.65</v>
      </c>
      <c r="J5" s="144" t="s">
        <v>34</v>
      </c>
      <c r="K5" s="145">
        <v>0.8</v>
      </c>
      <c r="L5" s="144">
        <f aca="true" t="shared" si="0" ref="L5:L47">O5*I5</f>
        <v>58.24722222222223</v>
      </c>
      <c r="M5" s="144" t="s">
        <v>34</v>
      </c>
      <c r="N5" s="144">
        <f aca="true" t="shared" si="1" ref="N5:N17">O5*K5</f>
        <v>71.6888888888889</v>
      </c>
      <c r="O5" s="243">
        <f aca="true" t="shared" si="2" ref="O5:O10">Q5/E5</f>
        <v>89.61111111111111</v>
      </c>
      <c r="P5" s="138">
        <f aca="true" t="shared" si="3" ref="P5:P10">Q5/1.2</f>
        <v>1344.1666666666667</v>
      </c>
      <c r="Q5" s="145">
        <v>1613</v>
      </c>
    </row>
    <row r="6" spans="1:17" s="1" customFormat="1" ht="17.25" customHeight="1">
      <c r="A6" s="115">
        <v>829913</v>
      </c>
      <c r="B6" s="73" t="s">
        <v>193</v>
      </c>
      <c r="C6" s="82">
        <v>4002381858290</v>
      </c>
      <c r="D6" s="84" t="s">
        <v>94</v>
      </c>
      <c r="E6" s="104">
        <v>7</v>
      </c>
      <c r="F6" s="72">
        <v>1</v>
      </c>
      <c r="G6" s="74">
        <v>85</v>
      </c>
      <c r="H6" s="85" t="s">
        <v>96</v>
      </c>
      <c r="I6" s="75">
        <v>0.65</v>
      </c>
      <c r="J6" s="75" t="s">
        <v>34</v>
      </c>
      <c r="K6" s="88">
        <v>0.8</v>
      </c>
      <c r="L6" s="75">
        <f t="shared" si="0"/>
        <v>69.08571428571429</v>
      </c>
      <c r="M6" s="75" t="s">
        <v>34</v>
      </c>
      <c r="N6" s="75">
        <f t="shared" si="1"/>
        <v>85.02857142857144</v>
      </c>
      <c r="O6" s="244">
        <f t="shared" si="2"/>
        <v>106.28571428571429</v>
      </c>
      <c r="P6" s="150">
        <f t="shared" si="3"/>
        <v>620</v>
      </c>
      <c r="Q6" s="88">
        <v>744</v>
      </c>
    </row>
    <row r="7" spans="1:17" s="1" customFormat="1" ht="17.25" customHeight="1">
      <c r="A7" s="116">
        <v>822554</v>
      </c>
      <c r="B7" s="78" t="s">
        <v>194</v>
      </c>
      <c r="C7" s="83">
        <v>4002381838650</v>
      </c>
      <c r="D7" s="86" t="s">
        <v>94</v>
      </c>
      <c r="E7" s="102">
        <v>16</v>
      </c>
      <c r="F7" s="77">
        <v>1</v>
      </c>
      <c r="G7" s="79">
        <v>24</v>
      </c>
      <c r="H7" s="87" t="s">
        <v>96</v>
      </c>
      <c r="I7" s="80">
        <v>0.6</v>
      </c>
      <c r="J7" s="80" t="s">
        <v>34</v>
      </c>
      <c r="K7" s="89">
        <v>0.75</v>
      </c>
      <c r="L7" s="80">
        <f t="shared" si="0"/>
        <v>53.55</v>
      </c>
      <c r="M7" s="80" t="s">
        <v>34</v>
      </c>
      <c r="N7" s="80">
        <f t="shared" si="1"/>
        <v>66.9375</v>
      </c>
      <c r="O7" s="245">
        <f t="shared" si="2"/>
        <v>89.25</v>
      </c>
      <c r="P7" s="186">
        <f t="shared" si="3"/>
        <v>1190</v>
      </c>
      <c r="Q7" s="89">
        <v>1428</v>
      </c>
    </row>
    <row r="8" spans="1:17" s="1" customFormat="1" ht="17.25" customHeight="1">
      <c r="A8" s="115">
        <v>829914</v>
      </c>
      <c r="B8" s="73" t="s">
        <v>195</v>
      </c>
      <c r="C8" s="82">
        <v>4002381858306</v>
      </c>
      <c r="D8" s="84" t="s">
        <v>94</v>
      </c>
      <c r="E8" s="104">
        <v>7</v>
      </c>
      <c r="F8" s="72">
        <v>1</v>
      </c>
      <c r="G8" s="74">
        <v>85</v>
      </c>
      <c r="H8" s="85" t="s">
        <v>96</v>
      </c>
      <c r="I8" s="75">
        <v>0.6</v>
      </c>
      <c r="J8" s="75" t="s">
        <v>34</v>
      </c>
      <c r="K8" s="88">
        <v>0.75</v>
      </c>
      <c r="L8" s="75">
        <f t="shared" si="0"/>
        <v>62.31428571428572</v>
      </c>
      <c r="M8" s="75" t="s">
        <v>34</v>
      </c>
      <c r="N8" s="75">
        <f t="shared" si="1"/>
        <v>77.89285714285714</v>
      </c>
      <c r="O8" s="244">
        <f t="shared" si="2"/>
        <v>103.85714285714286</v>
      </c>
      <c r="P8" s="150">
        <f t="shared" si="3"/>
        <v>605.8333333333334</v>
      </c>
      <c r="Q8" s="88">
        <v>727</v>
      </c>
    </row>
    <row r="9" spans="1:17" s="1" customFormat="1" ht="17.25" customHeight="1">
      <c r="A9" s="116">
        <v>822553</v>
      </c>
      <c r="B9" s="78" t="s">
        <v>196</v>
      </c>
      <c r="C9" s="83">
        <v>4002381838643</v>
      </c>
      <c r="D9" s="86" t="s">
        <v>94</v>
      </c>
      <c r="E9" s="102">
        <v>16</v>
      </c>
      <c r="F9" s="77">
        <v>1</v>
      </c>
      <c r="G9" s="79">
        <v>24</v>
      </c>
      <c r="H9" s="87" t="s">
        <v>96</v>
      </c>
      <c r="I9" s="80">
        <v>0.5</v>
      </c>
      <c r="J9" s="80" t="s">
        <v>34</v>
      </c>
      <c r="K9" s="89">
        <v>0.7</v>
      </c>
      <c r="L9" s="80">
        <f t="shared" si="0"/>
        <v>42</v>
      </c>
      <c r="M9" s="80" t="s">
        <v>34</v>
      </c>
      <c r="N9" s="80">
        <f t="shared" si="1"/>
        <v>58.8</v>
      </c>
      <c r="O9" s="245">
        <f t="shared" si="2"/>
        <v>84</v>
      </c>
      <c r="P9" s="186">
        <f t="shared" si="3"/>
        <v>1120</v>
      </c>
      <c r="Q9" s="89">
        <v>1344</v>
      </c>
    </row>
    <row r="10" spans="1:17" s="1" customFormat="1" ht="17.25" customHeight="1">
      <c r="A10" s="110">
        <v>829915</v>
      </c>
      <c r="B10" s="21" t="s">
        <v>197</v>
      </c>
      <c r="C10" s="52">
        <v>4002381858313</v>
      </c>
      <c r="D10" s="46" t="s">
        <v>94</v>
      </c>
      <c r="E10" s="66">
        <v>7</v>
      </c>
      <c r="F10" s="20">
        <v>1</v>
      </c>
      <c r="G10" s="22">
        <v>85</v>
      </c>
      <c r="H10" s="47" t="s">
        <v>96</v>
      </c>
      <c r="I10" s="23">
        <v>0.5</v>
      </c>
      <c r="J10" s="23" t="s">
        <v>34</v>
      </c>
      <c r="K10" s="49">
        <v>0.7</v>
      </c>
      <c r="L10" s="23">
        <f t="shared" si="0"/>
        <v>50.5</v>
      </c>
      <c r="M10" s="23" t="s">
        <v>34</v>
      </c>
      <c r="N10" s="23">
        <f t="shared" si="1"/>
        <v>70.69999999999999</v>
      </c>
      <c r="O10" s="246">
        <f t="shared" si="2"/>
        <v>101</v>
      </c>
      <c r="P10" s="131">
        <f t="shared" si="3"/>
        <v>589.1666666666667</v>
      </c>
      <c r="Q10" s="49">
        <v>707</v>
      </c>
    </row>
    <row r="11" spans="1:29" s="248" customFormat="1" ht="17.25" customHeight="1">
      <c r="A11" s="1047" t="s">
        <v>198</v>
      </c>
      <c r="B11" s="1120"/>
      <c r="C11" s="1120"/>
      <c r="D11" s="1120"/>
      <c r="E11" s="1120"/>
      <c r="F11" s="1120"/>
      <c r="G11" s="1120"/>
      <c r="H11" s="1120"/>
      <c r="I11" s="1120"/>
      <c r="J11" s="1120"/>
      <c r="K11" s="1120"/>
      <c r="L11" s="1120"/>
      <c r="M11" s="1120"/>
      <c r="N11" s="1120"/>
      <c r="O11" s="1121"/>
      <c r="P11" s="1121"/>
      <c r="Q11" s="1122"/>
      <c r="R11" s="247"/>
      <c r="S11" s="247"/>
      <c r="T11" s="247"/>
      <c r="U11" s="247"/>
      <c r="V11" s="247"/>
      <c r="W11" s="247"/>
      <c r="X11" s="247"/>
      <c r="Y11" s="247"/>
      <c r="Z11" s="247"/>
      <c r="AA11" s="247"/>
      <c r="AB11" s="247"/>
      <c r="AC11" s="247"/>
    </row>
    <row r="12" spans="1:29" s="248" customFormat="1" ht="17.25" customHeight="1">
      <c r="A12" s="249">
        <v>811552</v>
      </c>
      <c r="B12" s="250" t="s">
        <v>199</v>
      </c>
      <c r="C12" s="251">
        <v>4002381826275</v>
      </c>
      <c r="D12" s="252" t="s">
        <v>94</v>
      </c>
      <c r="E12" s="253">
        <v>25</v>
      </c>
      <c r="F12" s="254">
        <v>1</v>
      </c>
      <c r="G12" s="255">
        <v>24</v>
      </c>
      <c r="H12" s="256" t="s">
        <v>93</v>
      </c>
      <c r="I12" s="14">
        <v>2</v>
      </c>
      <c r="J12" s="14" t="s">
        <v>34</v>
      </c>
      <c r="K12" s="71">
        <v>3</v>
      </c>
      <c r="L12" s="14">
        <f>O12*I12</f>
        <v>141.6</v>
      </c>
      <c r="M12" s="14" t="s">
        <v>34</v>
      </c>
      <c r="N12" s="13">
        <f>O12*K12</f>
        <v>212.39999999999998</v>
      </c>
      <c r="O12" s="257">
        <f>Q12/E12</f>
        <v>70.8</v>
      </c>
      <c r="P12" s="257">
        <f>Q12/1.2</f>
        <v>1475</v>
      </c>
      <c r="Q12" s="1369">
        <v>1770</v>
      </c>
      <c r="R12" s="247"/>
      <c r="S12" s="247"/>
      <c r="T12" s="247"/>
      <c r="U12" s="247"/>
      <c r="V12" s="247"/>
      <c r="W12" s="247"/>
      <c r="X12" s="247"/>
      <c r="Y12" s="247"/>
      <c r="Z12" s="247"/>
      <c r="AA12" s="247"/>
      <c r="AB12" s="247"/>
      <c r="AC12" s="247"/>
    </row>
    <row r="13" spans="1:17" s="1" customFormat="1" ht="15">
      <c r="A13" s="1047" t="s">
        <v>200</v>
      </c>
      <c r="B13" s="1120"/>
      <c r="C13" s="1120"/>
      <c r="D13" s="1120"/>
      <c r="E13" s="1120"/>
      <c r="F13" s="1120"/>
      <c r="G13" s="1120"/>
      <c r="H13" s="1120"/>
      <c r="I13" s="1120"/>
      <c r="J13" s="1120"/>
      <c r="K13" s="1120"/>
      <c r="L13" s="1120"/>
      <c r="M13" s="1120"/>
      <c r="N13" s="1120"/>
      <c r="O13" s="1121"/>
      <c r="P13" s="1121"/>
      <c r="Q13" s="1122"/>
    </row>
    <row r="14" spans="1:17" s="1" customFormat="1" ht="17.25" customHeight="1">
      <c r="A14" s="114">
        <v>9302</v>
      </c>
      <c r="B14" s="5" t="s">
        <v>201</v>
      </c>
      <c r="C14" s="63">
        <v>4002381181152</v>
      </c>
      <c r="D14" s="64" t="s">
        <v>94</v>
      </c>
      <c r="E14" s="69">
        <v>22</v>
      </c>
      <c r="F14" s="4">
        <v>1</v>
      </c>
      <c r="G14" s="6">
        <v>24</v>
      </c>
      <c r="H14" s="70" t="s">
        <v>96</v>
      </c>
      <c r="I14" s="258">
        <v>0.8</v>
      </c>
      <c r="J14" s="14" t="s">
        <v>34</v>
      </c>
      <c r="K14" s="71">
        <v>1</v>
      </c>
      <c r="L14" s="14">
        <f t="shared" si="0"/>
        <v>110.6909090909091</v>
      </c>
      <c r="M14" s="14" t="s">
        <v>34</v>
      </c>
      <c r="N14" s="13">
        <f t="shared" si="1"/>
        <v>138.36363636363637</v>
      </c>
      <c r="O14" s="259">
        <f>Q14/E14</f>
        <v>138.36363636363637</v>
      </c>
      <c r="P14" s="30">
        <f>Q14/1.2</f>
        <v>2536.666666666667</v>
      </c>
      <c r="Q14" s="260">
        <v>3044</v>
      </c>
    </row>
    <row r="15" spans="1:17" s="1" customFormat="1" ht="15">
      <c r="A15" s="1047" t="s">
        <v>202</v>
      </c>
      <c r="B15" s="1120"/>
      <c r="C15" s="1120"/>
      <c r="D15" s="1120"/>
      <c r="E15" s="1120"/>
      <c r="F15" s="1120"/>
      <c r="G15" s="1120"/>
      <c r="H15" s="1120"/>
      <c r="I15" s="1120"/>
      <c r="J15" s="1120"/>
      <c r="K15" s="1120"/>
      <c r="L15" s="1120"/>
      <c r="M15" s="1120"/>
      <c r="N15" s="1120"/>
      <c r="O15" s="1123"/>
      <c r="P15" s="1123"/>
      <c r="Q15" s="1122"/>
    </row>
    <row r="16" spans="1:17" s="1" customFormat="1" ht="17.25" customHeight="1">
      <c r="A16" s="111">
        <v>1718</v>
      </c>
      <c r="B16" s="26" t="s">
        <v>203</v>
      </c>
      <c r="C16" s="50">
        <v>4002381174734</v>
      </c>
      <c r="D16" s="44" t="s">
        <v>94</v>
      </c>
      <c r="E16" s="65">
        <v>25</v>
      </c>
      <c r="F16" s="25">
        <v>1</v>
      </c>
      <c r="G16" s="27">
        <v>24</v>
      </c>
      <c r="H16" s="45" t="s">
        <v>95</v>
      </c>
      <c r="I16" s="143">
        <v>0.7</v>
      </c>
      <c r="J16" s="144" t="s">
        <v>34</v>
      </c>
      <c r="K16" s="145">
        <v>1</v>
      </c>
      <c r="L16" s="144">
        <f t="shared" si="0"/>
        <v>42.42</v>
      </c>
      <c r="M16" s="144" t="s">
        <v>34</v>
      </c>
      <c r="N16" s="144">
        <f t="shared" si="1"/>
        <v>60.6</v>
      </c>
      <c r="O16" s="243">
        <f>Q16/E16</f>
        <v>60.6</v>
      </c>
      <c r="P16" s="138">
        <f>Q16/1.2</f>
        <v>1262.5</v>
      </c>
      <c r="Q16" s="48">
        <v>1515</v>
      </c>
    </row>
    <row r="17" spans="1:35" ht="17.25" customHeight="1">
      <c r="A17" s="110">
        <v>855386</v>
      </c>
      <c r="B17" s="21" t="s">
        <v>204</v>
      </c>
      <c r="C17" s="43">
        <v>4002381892348</v>
      </c>
      <c r="D17" s="46" t="s">
        <v>94</v>
      </c>
      <c r="E17" s="66">
        <v>8</v>
      </c>
      <c r="F17" s="20">
        <v>1</v>
      </c>
      <c r="G17" s="22">
        <v>85</v>
      </c>
      <c r="H17" s="47" t="s">
        <v>95</v>
      </c>
      <c r="I17" s="147">
        <v>0.7</v>
      </c>
      <c r="J17" s="23" t="s">
        <v>34</v>
      </c>
      <c r="K17" s="49">
        <v>1</v>
      </c>
      <c r="L17" s="23">
        <f t="shared" si="0"/>
        <v>63.43749999999999</v>
      </c>
      <c r="M17" s="23" t="s">
        <v>34</v>
      </c>
      <c r="N17" s="23">
        <f t="shared" si="1"/>
        <v>90.625</v>
      </c>
      <c r="O17" s="246">
        <f>Q17/E17</f>
        <v>90.625</v>
      </c>
      <c r="P17" s="131">
        <f>Q17/1.2</f>
        <v>604.1666666666667</v>
      </c>
      <c r="Q17" s="49">
        <v>725</v>
      </c>
      <c r="AI17" s="2"/>
    </row>
    <row r="18" spans="1:35" ht="17.25" customHeight="1">
      <c r="A18" s="1047" t="s">
        <v>205</v>
      </c>
      <c r="B18" s="1120"/>
      <c r="C18" s="1120"/>
      <c r="D18" s="1120"/>
      <c r="E18" s="1120"/>
      <c r="F18" s="1120"/>
      <c r="G18" s="1120"/>
      <c r="H18" s="1120"/>
      <c r="I18" s="1120"/>
      <c r="J18" s="1120"/>
      <c r="K18" s="1120"/>
      <c r="L18" s="1120"/>
      <c r="M18" s="1120"/>
      <c r="N18" s="1120"/>
      <c r="O18" s="1123"/>
      <c r="P18" s="1123"/>
      <c r="Q18" s="1122"/>
      <c r="AI18" s="2"/>
    </row>
    <row r="19" spans="1:35" ht="17.25" customHeight="1">
      <c r="A19" s="111">
        <v>808925</v>
      </c>
      <c r="B19" s="26" t="s">
        <v>206</v>
      </c>
      <c r="C19" s="50"/>
      <c r="D19" s="44" t="s">
        <v>92</v>
      </c>
      <c r="E19" s="65">
        <v>10</v>
      </c>
      <c r="F19" s="25">
        <v>1</v>
      </c>
      <c r="G19" s="27">
        <v>10</v>
      </c>
      <c r="H19" s="45" t="s">
        <v>96</v>
      </c>
      <c r="I19" s="1065">
        <v>0.1</v>
      </c>
      <c r="J19" s="1066"/>
      <c r="K19" s="1067"/>
      <c r="L19" s="1065">
        <f t="shared" si="0"/>
        <v>33.089999999999996</v>
      </c>
      <c r="M19" s="1066"/>
      <c r="N19" s="1127"/>
      <c r="O19" s="243">
        <f>Q19/E19</f>
        <v>330.9</v>
      </c>
      <c r="P19" s="138">
        <f>Q19/1.2</f>
        <v>2757.5</v>
      </c>
      <c r="Q19" s="1358">
        <v>3309</v>
      </c>
      <c r="AI19" s="2"/>
    </row>
    <row r="20" spans="1:35" ht="17.25" customHeight="1">
      <c r="A20" s="112">
        <v>805094</v>
      </c>
      <c r="B20" s="37" t="s">
        <v>207</v>
      </c>
      <c r="C20" s="51">
        <v>4002381808714</v>
      </c>
      <c r="D20" s="53" t="s">
        <v>92</v>
      </c>
      <c r="E20" s="67">
        <v>5</v>
      </c>
      <c r="F20" s="36">
        <v>1</v>
      </c>
      <c r="G20" s="38">
        <v>52</v>
      </c>
      <c r="H20" s="54" t="s">
        <v>97</v>
      </c>
      <c r="I20" s="960">
        <v>0.1</v>
      </c>
      <c r="J20" s="961"/>
      <c r="K20" s="962"/>
      <c r="L20" s="960">
        <f t="shared" si="0"/>
        <v>35.800000000000004</v>
      </c>
      <c r="M20" s="961"/>
      <c r="N20" s="1128"/>
      <c r="O20" s="262">
        <f>Q20/E20</f>
        <v>358</v>
      </c>
      <c r="P20" s="41">
        <f>Q20/1.2</f>
        <v>1491.6666666666667</v>
      </c>
      <c r="Q20" s="1362">
        <v>1790</v>
      </c>
      <c r="AB20" s="263"/>
      <c r="AI20" s="2"/>
    </row>
    <row r="21" spans="1:35" ht="17.25" customHeight="1">
      <c r="A21" s="115">
        <v>805083</v>
      </c>
      <c r="B21" s="73" t="s">
        <v>208</v>
      </c>
      <c r="C21" s="82">
        <v>4002381808707</v>
      </c>
      <c r="D21" s="84" t="s">
        <v>92</v>
      </c>
      <c r="E21" s="72">
        <v>2.5</v>
      </c>
      <c r="F21" s="72">
        <v>4</v>
      </c>
      <c r="G21" s="74">
        <v>120</v>
      </c>
      <c r="H21" s="85" t="s">
        <v>93</v>
      </c>
      <c r="I21" s="960">
        <v>0.1</v>
      </c>
      <c r="J21" s="961"/>
      <c r="K21" s="962"/>
      <c r="L21" s="960">
        <f t="shared" si="0"/>
        <v>40.6</v>
      </c>
      <c r="M21" s="961"/>
      <c r="N21" s="1128"/>
      <c r="O21" s="262">
        <f>Q21/E21</f>
        <v>406</v>
      </c>
      <c r="P21" s="41">
        <f>Q21/1.2</f>
        <v>845.8333333333334</v>
      </c>
      <c r="Q21" s="1362">
        <v>1015</v>
      </c>
      <c r="AB21" s="263"/>
      <c r="AI21" s="2"/>
    </row>
    <row r="22" spans="1:35" ht="17.25" customHeight="1">
      <c r="A22" s="116">
        <v>805098</v>
      </c>
      <c r="B22" s="78" t="s">
        <v>209</v>
      </c>
      <c r="C22" s="83">
        <v>4002381808745</v>
      </c>
      <c r="D22" s="86" t="s">
        <v>92</v>
      </c>
      <c r="E22" s="102">
        <v>10</v>
      </c>
      <c r="F22" s="77">
        <v>1</v>
      </c>
      <c r="G22" s="79">
        <v>40</v>
      </c>
      <c r="H22" s="87" t="s">
        <v>97</v>
      </c>
      <c r="I22" s="960">
        <v>0.1</v>
      </c>
      <c r="J22" s="961"/>
      <c r="K22" s="962"/>
      <c r="L22" s="960">
        <f t="shared" si="0"/>
        <v>60.82000000000001</v>
      </c>
      <c r="M22" s="961"/>
      <c r="N22" s="1128"/>
      <c r="O22" s="262">
        <f>Q22/E22</f>
        <v>608.2</v>
      </c>
      <c r="P22" s="41">
        <f>Q22/1.2</f>
        <v>5068.333333333334</v>
      </c>
      <c r="Q22" s="1362">
        <v>6082</v>
      </c>
      <c r="AI22" s="2"/>
    </row>
    <row r="23" spans="1:35" ht="17.25" customHeight="1">
      <c r="A23" s="113">
        <v>805097</v>
      </c>
      <c r="B23" s="32" t="s">
        <v>210</v>
      </c>
      <c r="C23" s="52">
        <v>4002381808738</v>
      </c>
      <c r="D23" s="55" t="s">
        <v>92</v>
      </c>
      <c r="E23" s="68">
        <v>5</v>
      </c>
      <c r="F23" s="31">
        <v>1</v>
      </c>
      <c r="G23" s="33">
        <v>52</v>
      </c>
      <c r="H23" s="56" t="s">
        <v>97</v>
      </c>
      <c r="I23" s="1088">
        <v>0.1</v>
      </c>
      <c r="J23" s="1089"/>
      <c r="K23" s="1090"/>
      <c r="L23" s="1088">
        <f t="shared" si="0"/>
        <v>66.66000000000001</v>
      </c>
      <c r="M23" s="1089"/>
      <c r="N23" s="1129"/>
      <c r="O23" s="246">
        <f>Q23/E23</f>
        <v>666.6</v>
      </c>
      <c r="P23" s="131">
        <f>Q23/1.2</f>
        <v>2777.5</v>
      </c>
      <c r="Q23" s="1361">
        <v>3333</v>
      </c>
      <c r="AI23" s="2"/>
    </row>
    <row r="24" spans="1:35" ht="17.25" customHeight="1">
      <c r="A24" s="1047" t="s">
        <v>211</v>
      </c>
      <c r="B24" s="1120"/>
      <c r="C24" s="1120"/>
      <c r="D24" s="1120"/>
      <c r="E24" s="1120"/>
      <c r="F24" s="1120"/>
      <c r="G24" s="1120"/>
      <c r="H24" s="1120"/>
      <c r="I24" s="1120"/>
      <c r="J24" s="1120"/>
      <c r="K24" s="1120"/>
      <c r="L24" s="1120"/>
      <c r="M24" s="1120"/>
      <c r="N24" s="1120"/>
      <c r="O24" s="1120"/>
      <c r="P24" s="1120"/>
      <c r="Q24" s="1122"/>
      <c r="AI24" s="2"/>
    </row>
    <row r="25" spans="1:35" ht="17.25" customHeight="1">
      <c r="A25" s="109">
        <v>868364</v>
      </c>
      <c r="B25" s="18" t="s">
        <v>212</v>
      </c>
      <c r="C25" s="264"/>
      <c r="D25" s="91" t="s">
        <v>92</v>
      </c>
      <c r="E25" s="95">
        <v>5</v>
      </c>
      <c r="F25" s="17">
        <v>1</v>
      </c>
      <c r="G25" s="90">
        <v>52</v>
      </c>
      <c r="H25" s="217" t="s">
        <v>97</v>
      </c>
      <c r="I25" s="130">
        <v>0.15</v>
      </c>
      <c r="J25" s="10" t="s">
        <v>34</v>
      </c>
      <c r="K25" s="93">
        <v>0.2</v>
      </c>
      <c r="L25" s="10">
        <f>O25*I25</f>
        <v>35.73</v>
      </c>
      <c r="M25" s="10" t="s">
        <v>34</v>
      </c>
      <c r="N25" s="10">
        <f>O25*K25</f>
        <v>47.64</v>
      </c>
      <c r="O25" s="265">
        <f>Q25/E25</f>
        <v>238.2</v>
      </c>
      <c r="P25" s="149">
        <f>Q25/1.2</f>
        <v>992.5</v>
      </c>
      <c r="Q25" s="229">
        <v>1191</v>
      </c>
      <c r="AI25" s="2"/>
    </row>
    <row r="26" spans="1:35" ht="17.25" customHeight="1">
      <c r="A26" s="112">
        <v>868363</v>
      </c>
      <c r="B26" s="37" t="s">
        <v>213</v>
      </c>
      <c r="C26" s="266"/>
      <c r="D26" s="53" t="s">
        <v>92</v>
      </c>
      <c r="E26" s="36">
        <v>2.5</v>
      </c>
      <c r="F26" s="36">
        <v>4</v>
      </c>
      <c r="G26" s="38">
        <v>120</v>
      </c>
      <c r="H26" s="267" t="s">
        <v>97</v>
      </c>
      <c r="I26" s="146">
        <v>0.15</v>
      </c>
      <c r="J26" s="39" t="s">
        <v>34</v>
      </c>
      <c r="K26" s="57">
        <v>0.2</v>
      </c>
      <c r="L26" s="39">
        <f>O26*I26</f>
        <v>40.08</v>
      </c>
      <c r="M26" s="39" t="s">
        <v>34</v>
      </c>
      <c r="N26" s="39">
        <f>O26*K26</f>
        <v>53.44</v>
      </c>
      <c r="O26" s="262">
        <f>Q26/E26</f>
        <v>267.2</v>
      </c>
      <c r="P26" s="41">
        <f>Q26/1.2</f>
        <v>556.6666666666667</v>
      </c>
      <c r="Q26" s="268">
        <v>668</v>
      </c>
      <c r="AI26" s="2"/>
    </row>
    <row r="27" spans="1:35" ht="17.25" customHeight="1">
      <c r="A27" s="269">
        <v>891890</v>
      </c>
      <c r="B27" s="18" t="s">
        <v>214</v>
      </c>
      <c r="C27" s="216"/>
      <c r="D27" s="91" t="s">
        <v>92</v>
      </c>
      <c r="E27" s="270">
        <v>1.25</v>
      </c>
      <c r="F27" s="20">
        <v>24</v>
      </c>
      <c r="G27" s="22">
        <v>144</v>
      </c>
      <c r="H27" s="217" t="s">
        <v>97</v>
      </c>
      <c r="I27" s="130">
        <v>0.15</v>
      </c>
      <c r="J27" s="10" t="s">
        <v>34</v>
      </c>
      <c r="K27" s="93">
        <v>0.2</v>
      </c>
      <c r="L27" s="10">
        <f>O27*I27</f>
        <v>60.48</v>
      </c>
      <c r="M27" s="10" t="s">
        <v>34</v>
      </c>
      <c r="N27" s="10">
        <f>O27*K27</f>
        <v>80.64</v>
      </c>
      <c r="O27" s="265">
        <f>Q27/E27</f>
        <v>403.2</v>
      </c>
      <c r="P27" s="149">
        <f>Q27/1.2</f>
        <v>420</v>
      </c>
      <c r="Q27" s="229">
        <v>504</v>
      </c>
      <c r="AI27" s="2"/>
    </row>
    <row r="28" spans="1:35" ht="17.25" customHeight="1">
      <c r="A28" s="1047" t="s">
        <v>215</v>
      </c>
      <c r="B28" s="1120"/>
      <c r="C28" s="1120"/>
      <c r="D28" s="1120"/>
      <c r="E28" s="1120"/>
      <c r="F28" s="1120"/>
      <c r="G28" s="1120"/>
      <c r="H28" s="1120"/>
      <c r="I28" s="1120"/>
      <c r="J28" s="1120"/>
      <c r="K28" s="1120"/>
      <c r="L28" s="1120"/>
      <c r="M28" s="1120"/>
      <c r="N28" s="1120"/>
      <c r="O28" s="1120"/>
      <c r="P28" s="1120"/>
      <c r="Q28" s="1122"/>
      <c r="AI28" s="2"/>
    </row>
    <row r="29" spans="1:35" ht="17.25" customHeight="1">
      <c r="A29" s="271">
        <v>844679</v>
      </c>
      <c r="B29" s="26" t="s">
        <v>216</v>
      </c>
      <c r="C29" s="50">
        <v>4002381880413</v>
      </c>
      <c r="D29" s="44" t="s">
        <v>92</v>
      </c>
      <c r="E29" s="67">
        <v>5</v>
      </c>
      <c r="F29" s="25">
        <v>1</v>
      </c>
      <c r="G29" s="27">
        <v>52</v>
      </c>
      <c r="H29" s="96" t="s">
        <v>96</v>
      </c>
      <c r="I29" s="139">
        <v>0.15</v>
      </c>
      <c r="J29" s="28" t="s">
        <v>34</v>
      </c>
      <c r="K29" s="48">
        <v>0.2</v>
      </c>
      <c r="L29" s="28">
        <f t="shared" si="0"/>
        <v>125.30999999999999</v>
      </c>
      <c r="M29" s="28" t="s">
        <v>34</v>
      </c>
      <c r="N29" s="28">
        <f aca="true" t="shared" si="4" ref="N29:N34">O29*K29</f>
        <v>167.08</v>
      </c>
      <c r="O29" s="259">
        <f aca="true" t="shared" si="5" ref="O29:O34">Q29/E29</f>
        <v>835.4</v>
      </c>
      <c r="P29" s="30">
        <f aca="true" t="shared" si="6" ref="P29:P34">Q29/1.2</f>
        <v>3480.8333333333335</v>
      </c>
      <c r="Q29" s="272">
        <v>4177</v>
      </c>
      <c r="AI29" s="2"/>
    </row>
    <row r="30" spans="1:35" ht="17.25" customHeight="1">
      <c r="A30" s="273">
        <v>844680</v>
      </c>
      <c r="B30" s="37" t="s">
        <v>217</v>
      </c>
      <c r="C30" s="51">
        <v>4002381880420</v>
      </c>
      <c r="D30" s="53" t="s">
        <v>92</v>
      </c>
      <c r="E30" s="36">
        <v>2.5</v>
      </c>
      <c r="F30" s="36">
        <v>4</v>
      </c>
      <c r="G30" s="38">
        <v>120</v>
      </c>
      <c r="H30" s="267" t="s">
        <v>96</v>
      </c>
      <c r="I30" s="146">
        <v>0.15</v>
      </c>
      <c r="J30" s="39" t="s">
        <v>34</v>
      </c>
      <c r="K30" s="57">
        <v>0.2</v>
      </c>
      <c r="L30" s="39">
        <f t="shared" si="0"/>
        <v>129.42</v>
      </c>
      <c r="M30" s="39" t="s">
        <v>34</v>
      </c>
      <c r="N30" s="39">
        <f t="shared" si="4"/>
        <v>172.56</v>
      </c>
      <c r="O30" s="262">
        <f t="shared" si="5"/>
        <v>862.8</v>
      </c>
      <c r="P30" s="41">
        <f t="shared" si="6"/>
        <v>1797.5</v>
      </c>
      <c r="Q30" s="268">
        <v>2157</v>
      </c>
      <c r="AI30" s="2"/>
    </row>
    <row r="31" spans="1:35" ht="17.25" customHeight="1">
      <c r="A31" s="274">
        <v>891884</v>
      </c>
      <c r="B31" s="73" t="s">
        <v>218</v>
      </c>
      <c r="C31" s="218"/>
      <c r="D31" s="84" t="s">
        <v>92</v>
      </c>
      <c r="E31" s="72">
        <v>1.25</v>
      </c>
      <c r="F31" s="72">
        <v>24</v>
      </c>
      <c r="G31" s="74">
        <v>144</v>
      </c>
      <c r="H31" s="189" t="s">
        <v>97</v>
      </c>
      <c r="I31" s="177">
        <v>0.15</v>
      </c>
      <c r="J31" s="75" t="s">
        <v>34</v>
      </c>
      <c r="K31" s="88">
        <v>0.2</v>
      </c>
      <c r="L31" s="75">
        <f>O31*I31</f>
        <v>150.72</v>
      </c>
      <c r="M31" s="75" t="s">
        <v>34</v>
      </c>
      <c r="N31" s="75">
        <f t="shared" si="4"/>
        <v>200.96</v>
      </c>
      <c r="O31" s="244">
        <f t="shared" si="5"/>
        <v>1004.8</v>
      </c>
      <c r="P31" s="150">
        <f t="shared" si="6"/>
        <v>1046.6666666666667</v>
      </c>
      <c r="Q31" s="275">
        <v>1256</v>
      </c>
      <c r="AI31" s="2"/>
    </row>
    <row r="32" spans="1:35" ht="17.25" customHeight="1">
      <c r="A32" s="269">
        <v>863078</v>
      </c>
      <c r="B32" s="276" t="s">
        <v>219</v>
      </c>
      <c r="C32" s="216"/>
      <c r="D32" s="91" t="s">
        <v>92</v>
      </c>
      <c r="E32" s="67">
        <v>5</v>
      </c>
      <c r="F32" s="17">
        <v>1</v>
      </c>
      <c r="G32" s="90">
        <v>52</v>
      </c>
      <c r="H32" s="217" t="s">
        <v>97</v>
      </c>
      <c r="I32" s="130">
        <v>0.15</v>
      </c>
      <c r="J32" s="10" t="s">
        <v>34</v>
      </c>
      <c r="K32" s="93">
        <v>0.2</v>
      </c>
      <c r="L32" s="10">
        <f>O32*I32</f>
        <v>80.28</v>
      </c>
      <c r="M32" s="10" t="s">
        <v>34</v>
      </c>
      <c r="N32" s="10">
        <f t="shared" si="4"/>
        <v>107.04000000000002</v>
      </c>
      <c r="O32" s="265">
        <f t="shared" si="5"/>
        <v>535.2</v>
      </c>
      <c r="P32" s="149">
        <f t="shared" si="6"/>
        <v>2230</v>
      </c>
      <c r="Q32" s="277">
        <v>2676</v>
      </c>
      <c r="AI32" s="2"/>
    </row>
    <row r="33" spans="1:35" ht="17.25" customHeight="1">
      <c r="A33" s="273">
        <v>863079</v>
      </c>
      <c r="B33" s="278" t="s">
        <v>220</v>
      </c>
      <c r="C33" s="231"/>
      <c r="D33" s="53" t="s">
        <v>92</v>
      </c>
      <c r="E33" s="36">
        <v>2.5</v>
      </c>
      <c r="F33" s="36">
        <v>4</v>
      </c>
      <c r="G33" s="38">
        <v>120</v>
      </c>
      <c r="H33" s="267" t="s">
        <v>97</v>
      </c>
      <c r="I33" s="146">
        <v>0.15</v>
      </c>
      <c r="J33" s="39" t="s">
        <v>34</v>
      </c>
      <c r="K33" s="57">
        <v>0.2</v>
      </c>
      <c r="L33" s="39">
        <f>O33*I33</f>
        <v>85.68</v>
      </c>
      <c r="M33" s="39" t="s">
        <v>34</v>
      </c>
      <c r="N33" s="39">
        <f t="shared" si="4"/>
        <v>114.24000000000001</v>
      </c>
      <c r="O33" s="262">
        <f t="shared" si="5"/>
        <v>571.2</v>
      </c>
      <c r="P33" s="41">
        <f t="shared" si="6"/>
        <v>1190</v>
      </c>
      <c r="Q33" s="279">
        <v>1428</v>
      </c>
      <c r="AI33" s="2"/>
    </row>
    <row r="34" spans="1:35" ht="17.25" customHeight="1">
      <c r="A34" s="280">
        <v>891887</v>
      </c>
      <c r="B34" s="281" t="s">
        <v>221</v>
      </c>
      <c r="C34" s="215"/>
      <c r="D34" s="55" t="s">
        <v>92</v>
      </c>
      <c r="E34" s="31">
        <v>1.25</v>
      </c>
      <c r="F34" s="31">
        <v>24</v>
      </c>
      <c r="G34" s="33">
        <v>144</v>
      </c>
      <c r="H34" s="98" t="s">
        <v>97</v>
      </c>
      <c r="I34" s="140">
        <v>0.15</v>
      </c>
      <c r="J34" s="34" t="s">
        <v>34</v>
      </c>
      <c r="K34" s="58">
        <v>0.2</v>
      </c>
      <c r="L34" s="34">
        <f>O34*I34</f>
        <v>103.08</v>
      </c>
      <c r="M34" s="34" t="s">
        <v>34</v>
      </c>
      <c r="N34" s="34">
        <f t="shared" si="4"/>
        <v>137.44000000000003</v>
      </c>
      <c r="O34" s="282">
        <f t="shared" si="5"/>
        <v>687.2</v>
      </c>
      <c r="P34" s="148">
        <f t="shared" si="6"/>
        <v>715.8333333333334</v>
      </c>
      <c r="Q34" s="283">
        <v>859</v>
      </c>
      <c r="AI34" s="2"/>
    </row>
    <row r="35" spans="1:35" ht="17.25" customHeight="1">
      <c r="A35" s="1047" t="s">
        <v>222</v>
      </c>
      <c r="B35" s="1120"/>
      <c r="C35" s="1120"/>
      <c r="D35" s="1120"/>
      <c r="E35" s="1120"/>
      <c r="F35" s="1120"/>
      <c r="G35" s="1120"/>
      <c r="H35" s="1120"/>
      <c r="I35" s="1120"/>
      <c r="J35" s="1120"/>
      <c r="K35" s="1120"/>
      <c r="L35" s="1120"/>
      <c r="M35" s="1120"/>
      <c r="N35" s="1120"/>
      <c r="O35" s="1133"/>
      <c r="P35" s="1133"/>
      <c r="Q35" s="1122"/>
      <c r="AI35" s="2"/>
    </row>
    <row r="36" spans="1:35" ht="17.25" customHeight="1">
      <c r="A36" s="111">
        <v>799592</v>
      </c>
      <c r="B36" s="26" t="s">
        <v>223</v>
      </c>
      <c r="C36" s="50">
        <v>4002381693068</v>
      </c>
      <c r="D36" s="44" t="s">
        <v>92</v>
      </c>
      <c r="E36" s="65">
        <v>5</v>
      </c>
      <c r="F36" s="25">
        <v>1</v>
      </c>
      <c r="G36" s="27">
        <v>52</v>
      </c>
      <c r="H36" s="45" t="s">
        <v>97</v>
      </c>
      <c r="I36" s="144">
        <v>0.1</v>
      </c>
      <c r="J36" s="144" t="s">
        <v>34</v>
      </c>
      <c r="K36" s="145">
        <v>0.13</v>
      </c>
      <c r="L36" s="144">
        <f t="shared" si="0"/>
        <v>37.82</v>
      </c>
      <c r="M36" s="144" t="s">
        <v>34</v>
      </c>
      <c r="N36" s="144">
        <f aca="true" t="shared" si="7" ref="N36:N47">O36*K36</f>
        <v>49.166</v>
      </c>
      <c r="O36" s="243">
        <f>Q36/E36</f>
        <v>378.2</v>
      </c>
      <c r="P36" s="138">
        <f>Q36/1.2</f>
        <v>1575.8333333333335</v>
      </c>
      <c r="Q36" s="284">
        <v>1891</v>
      </c>
      <c r="AI36" s="2"/>
    </row>
    <row r="37" spans="1:35" ht="17.25" customHeight="1">
      <c r="A37" s="110">
        <v>799591</v>
      </c>
      <c r="B37" s="21" t="s">
        <v>224</v>
      </c>
      <c r="C37" s="43">
        <v>4002381733962</v>
      </c>
      <c r="D37" s="46" t="s">
        <v>92</v>
      </c>
      <c r="E37" s="20">
        <v>2.5</v>
      </c>
      <c r="F37" s="20">
        <v>4</v>
      </c>
      <c r="G37" s="22">
        <v>30</v>
      </c>
      <c r="H37" s="47" t="s">
        <v>95</v>
      </c>
      <c r="I37" s="23">
        <v>0.1</v>
      </c>
      <c r="J37" s="23" t="s">
        <v>34</v>
      </c>
      <c r="K37" s="49">
        <v>0.13</v>
      </c>
      <c r="L37" s="23">
        <f t="shared" si="0"/>
        <v>40.480000000000004</v>
      </c>
      <c r="M37" s="23" t="s">
        <v>34</v>
      </c>
      <c r="N37" s="23">
        <f t="shared" si="7"/>
        <v>52.624</v>
      </c>
      <c r="O37" s="246">
        <f>Q37/E37</f>
        <v>404.8</v>
      </c>
      <c r="P37" s="131">
        <f>Q37/1.2</f>
        <v>843.3333333333334</v>
      </c>
      <c r="Q37" s="285">
        <v>1012</v>
      </c>
      <c r="AI37" s="2"/>
    </row>
    <row r="38" spans="1:35" ht="17.25" customHeight="1">
      <c r="A38" s="1047" t="s">
        <v>225</v>
      </c>
      <c r="B38" s="1120"/>
      <c r="C38" s="1120"/>
      <c r="D38" s="1120"/>
      <c r="E38" s="1120"/>
      <c r="F38" s="1120"/>
      <c r="G38" s="1120"/>
      <c r="H38" s="1120"/>
      <c r="I38" s="1120"/>
      <c r="J38" s="1120"/>
      <c r="K38" s="1120"/>
      <c r="L38" s="1120"/>
      <c r="M38" s="1120"/>
      <c r="N38" s="1120"/>
      <c r="O38" s="1133"/>
      <c r="P38" s="1133"/>
      <c r="Q38" s="1122"/>
      <c r="AI38" s="2"/>
    </row>
    <row r="39" spans="1:35" ht="17.25" customHeight="1">
      <c r="A39" s="111">
        <v>736574</v>
      </c>
      <c r="B39" s="26" t="s">
        <v>226</v>
      </c>
      <c r="C39" s="50">
        <v>4002381733436</v>
      </c>
      <c r="D39" s="44" t="s">
        <v>92</v>
      </c>
      <c r="E39" s="25">
        <v>2.5</v>
      </c>
      <c r="F39" s="25">
        <v>4</v>
      </c>
      <c r="G39" s="27">
        <v>30</v>
      </c>
      <c r="H39" s="45" t="s">
        <v>97</v>
      </c>
      <c r="I39" s="144">
        <v>0.11</v>
      </c>
      <c r="J39" s="144" t="s">
        <v>34</v>
      </c>
      <c r="K39" s="145">
        <v>0.15</v>
      </c>
      <c r="L39" s="144">
        <f t="shared" si="0"/>
        <v>50.776</v>
      </c>
      <c r="M39" s="144" t="s">
        <v>34</v>
      </c>
      <c r="N39" s="144">
        <f t="shared" si="7"/>
        <v>69.24</v>
      </c>
      <c r="O39" s="243">
        <f>Q39/E39</f>
        <v>461.6</v>
      </c>
      <c r="P39" s="138">
        <f>Q39/1.2</f>
        <v>961.6666666666667</v>
      </c>
      <c r="Q39" s="48">
        <v>1154</v>
      </c>
      <c r="AI39" s="2"/>
    </row>
    <row r="40" spans="1:35" ht="17.25" customHeight="1">
      <c r="A40" s="112">
        <v>736578</v>
      </c>
      <c r="B40" s="37" t="s">
        <v>227</v>
      </c>
      <c r="C40" s="51">
        <v>4002381733450</v>
      </c>
      <c r="D40" s="53" t="s">
        <v>92</v>
      </c>
      <c r="E40" s="36">
        <v>2.5</v>
      </c>
      <c r="F40" s="36">
        <v>4</v>
      </c>
      <c r="G40" s="38">
        <v>30</v>
      </c>
      <c r="H40" s="54" t="s">
        <v>97</v>
      </c>
      <c r="I40" s="39">
        <v>0.11</v>
      </c>
      <c r="J40" s="39" t="s">
        <v>34</v>
      </c>
      <c r="K40" s="57">
        <v>0.15</v>
      </c>
      <c r="L40" s="39">
        <f t="shared" si="0"/>
        <v>50.776</v>
      </c>
      <c r="M40" s="39" t="s">
        <v>34</v>
      </c>
      <c r="N40" s="39">
        <f t="shared" si="7"/>
        <v>69.24</v>
      </c>
      <c r="O40" s="262">
        <f>Q40/E40</f>
        <v>461.6</v>
      </c>
      <c r="P40" s="41">
        <f>Q40/1.2</f>
        <v>961.6666666666667</v>
      </c>
      <c r="Q40" s="57">
        <v>1154</v>
      </c>
      <c r="AI40" s="2"/>
    </row>
    <row r="41" spans="1:35" ht="17.25" customHeight="1">
      <c r="A41" s="113">
        <v>736577</v>
      </c>
      <c r="B41" s="32" t="s">
        <v>228</v>
      </c>
      <c r="C41" s="52">
        <v>4002381733443</v>
      </c>
      <c r="D41" s="55" t="s">
        <v>92</v>
      </c>
      <c r="E41" s="31">
        <v>2.5</v>
      </c>
      <c r="F41" s="31">
        <v>4</v>
      </c>
      <c r="G41" s="33">
        <v>30</v>
      </c>
      <c r="H41" s="56" t="s">
        <v>97</v>
      </c>
      <c r="I41" s="23">
        <v>0.11</v>
      </c>
      <c r="J41" s="23" t="s">
        <v>34</v>
      </c>
      <c r="K41" s="49">
        <v>0.15</v>
      </c>
      <c r="L41" s="23">
        <f t="shared" si="0"/>
        <v>50.776</v>
      </c>
      <c r="M41" s="23" t="s">
        <v>34</v>
      </c>
      <c r="N41" s="23">
        <f t="shared" si="7"/>
        <v>69.24</v>
      </c>
      <c r="O41" s="246">
        <f>Q41/E41</f>
        <v>461.6</v>
      </c>
      <c r="P41" s="131">
        <f>Q41/1.2</f>
        <v>961.6666666666667</v>
      </c>
      <c r="Q41" s="58">
        <v>1154</v>
      </c>
      <c r="AI41" s="2"/>
    </row>
    <row r="42" spans="1:35" ht="17.25" customHeight="1">
      <c r="A42" s="1047" t="s">
        <v>229</v>
      </c>
      <c r="B42" s="1120"/>
      <c r="C42" s="1120"/>
      <c r="D42" s="1120"/>
      <c r="E42" s="1120"/>
      <c r="F42" s="1120"/>
      <c r="G42" s="1120"/>
      <c r="H42" s="1120"/>
      <c r="I42" s="1120"/>
      <c r="J42" s="1120"/>
      <c r="K42" s="1120"/>
      <c r="L42" s="1120"/>
      <c r="M42" s="1120"/>
      <c r="N42" s="1120"/>
      <c r="O42" s="1133"/>
      <c r="P42" s="1133"/>
      <c r="Q42" s="1122"/>
      <c r="AI42" s="2"/>
    </row>
    <row r="43" spans="1:35" ht="17.25" customHeight="1">
      <c r="A43" s="132">
        <v>607361</v>
      </c>
      <c r="B43" s="133" t="s">
        <v>230</v>
      </c>
      <c r="C43" s="50">
        <v>4002381160829</v>
      </c>
      <c r="D43" s="134" t="s">
        <v>92</v>
      </c>
      <c r="E43" s="141">
        <v>10</v>
      </c>
      <c r="F43" s="135">
        <v>1</v>
      </c>
      <c r="G43" s="136">
        <v>33</v>
      </c>
      <c r="H43" s="137" t="s">
        <v>96</v>
      </c>
      <c r="I43" s="144">
        <v>0.08</v>
      </c>
      <c r="J43" s="144" t="s">
        <v>34</v>
      </c>
      <c r="K43" s="145">
        <v>0.1</v>
      </c>
      <c r="L43" s="144">
        <f t="shared" si="0"/>
        <v>16.176</v>
      </c>
      <c r="M43" s="144" t="s">
        <v>34</v>
      </c>
      <c r="N43" s="144">
        <f t="shared" si="7"/>
        <v>20.22</v>
      </c>
      <c r="O43" s="243">
        <f>Q43/E43</f>
        <v>202.2</v>
      </c>
      <c r="P43" s="138">
        <f>Q43/1.2</f>
        <v>1685</v>
      </c>
      <c r="Q43" s="286">
        <v>2022</v>
      </c>
      <c r="AI43" s="2"/>
    </row>
    <row r="44" spans="1:35" ht="17.25" customHeight="1">
      <c r="A44" s="112">
        <v>607360</v>
      </c>
      <c r="B44" s="37" t="s">
        <v>231</v>
      </c>
      <c r="C44" s="51">
        <v>4002381160812</v>
      </c>
      <c r="D44" s="53" t="s">
        <v>92</v>
      </c>
      <c r="E44" s="67">
        <v>5</v>
      </c>
      <c r="F44" s="36">
        <v>1</v>
      </c>
      <c r="G44" s="38">
        <v>52</v>
      </c>
      <c r="H44" s="54" t="s">
        <v>93</v>
      </c>
      <c r="I44" s="39">
        <v>0.08</v>
      </c>
      <c r="J44" s="39" t="s">
        <v>34</v>
      </c>
      <c r="K44" s="57">
        <v>0.1</v>
      </c>
      <c r="L44" s="39">
        <f t="shared" si="0"/>
        <v>17.088</v>
      </c>
      <c r="M44" s="39" t="s">
        <v>34</v>
      </c>
      <c r="N44" s="39">
        <f t="shared" si="7"/>
        <v>21.36</v>
      </c>
      <c r="O44" s="262">
        <f>Q44/E44</f>
        <v>213.6</v>
      </c>
      <c r="P44" s="41">
        <f>Q44/1.2</f>
        <v>890</v>
      </c>
      <c r="Q44" s="279">
        <v>1068</v>
      </c>
      <c r="AI44" s="2"/>
    </row>
    <row r="45" spans="1:35" ht="17.25" customHeight="1">
      <c r="A45" s="115">
        <v>785654</v>
      </c>
      <c r="B45" s="73" t="s">
        <v>232</v>
      </c>
      <c r="C45" s="82">
        <v>4002381791290</v>
      </c>
      <c r="D45" s="84" t="s">
        <v>92</v>
      </c>
      <c r="E45" s="72">
        <v>2.5</v>
      </c>
      <c r="F45" s="72">
        <v>4</v>
      </c>
      <c r="G45" s="74">
        <v>30</v>
      </c>
      <c r="H45" s="85" t="s">
        <v>93</v>
      </c>
      <c r="I45" s="75">
        <v>0.08</v>
      </c>
      <c r="J45" s="75" t="s">
        <v>34</v>
      </c>
      <c r="K45" s="88">
        <v>0.1</v>
      </c>
      <c r="L45" s="75">
        <f t="shared" si="0"/>
        <v>21.248</v>
      </c>
      <c r="M45" s="75" t="s">
        <v>34</v>
      </c>
      <c r="N45" s="75">
        <f t="shared" si="7"/>
        <v>26.560000000000002</v>
      </c>
      <c r="O45" s="244">
        <f>Q45/E45</f>
        <v>265.6</v>
      </c>
      <c r="P45" s="150">
        <f>Q45/1.2</f>
        <v>553.3333333333334</v>
      </c>
      <c r="Q45" s="275">
        <v>664</v>
      </c>
      <c r="AI45" s="2"/>
    </row>
    <row r="46" spans="1:35" ht="17.25" customHeight="1">
      <c r="A46" s="151">
        <v>607242</v>
      </c>
      <c r="B46" s="152" t="s">
        <v>233</v>
      </c>
      <c r="C46" s="153">
        <v>4002381160836</v>
      </c>
      <c r="D46" s="154" t="s">
        <v>92</v>
      </c>
      <c r="E46" s="187">
        <v>5</v>
      </c>
      <c r="F46" s="155">
        <v>1</v>
      </c>
      <c r="G46" s="156">
        <v>52</v>
      </c>
      <c r="H46" s="157" t="s">
        <v>93</v>
      </c>
      <c r="I46" s="179">
        <v>0.08</v>
      </c>
      <c r="J46" s="179" t="s">
        <v>34</v>
      </c>
      <c r="K46" s="180">
        <v>0.1</v>
      </c>
      <c r="L46" s="179">
        <f t="shared" si="0"/>
        <v>13.472000000000001</v>
      </c>
      <c r="M46" s="179" t="s">
        <v>34</v>
      </c>
      <c r="N46" s="179">
        <f t="shared" si="7"/>
        <v>16.84</v>
      </c>
      <c r="O46" s="287">
        <f>Q46/E46</f>
        <v>168.4</v>
      </c>
      <c r="P46" s="158">
        <f>Q46/1.2</f>
        <v>701.6666666666667</v>
      </c>
      <c r="Q46" s="288">
        <v>842</v>
      </c>
      <c r="AI46" s="2"/>
    </row>
    <row r="47" spans="1:35" ht="17.25" customHeight="1">
      <c r="A47" s="110">
        <v>785653</v>
      </c>
      <c r="B47" s="21" t="s">
        <v>234</v>
      </c>
      <c r="C47" s="52">
        <v>4002381791283</v>
      </c>
      <c r="D47" s="46" t="s">
        <v>92</v>
      </c>
      <c r="E47" s="20">
        <v>2.5</v>
      </c>
      <c r="F47" s="20">
        <v>4</v>
      </c>
      <c r="G47" s="22">
        <v>30</v>
      </c>
      <c r="H47" s="47" t="s">
        <v>93</v>
      </c>
      <c r="I47" s="23">
        <v>0.08</v>
      </c>
      <c r="J47" s="23" t="s">
        <v>34</v>
      </c>
      <c r="K47" s="49">
        <v>0.1</v>
      </c>
      <c r="L47" s="23">
        <f t="shared" si="0"/>
        <v>17.6</v>
      </c>
      <c r="M47" s="23" t="s">
        <v>34</v>
      </c>
      <c r="N47" s="23">
        <f t="shared" si="7"/>
        <v>22</v>
      </c>
      <c r="O47" s="246">
        <f>Q47/E47</f>
        <v>220</v>
      </c>
      <c r="P47" s="131">
        <f>Q47/1.2</f>
        <v>458.33333333333337</v>
      </c>
      <c r="Q47" s="285">
        <v>550</v>
      </c>
      <c r="AI47" s="2"/>
    </row>
    <row r="48" spans="1:29" s="248" customFormat="1" ht="17.25" customHeight="1">
      <c r="A48" s="1047" t="s">
        <v>235</v>
      </c>
      <c r="B48" s="1120"/>
      <c r="C48" s="1120"/>
      <c r="D48" s="1120"/>
      <c r="E48" s="1120"/>
      <c r="F48" s="1120"/>
      <c r="G48" s="1120"/>
      <c r="H48" s="1120"/>
      <c r="I48" s="1120"/>
      <c r="J48" s="1120"/>
      <c r="K48" s="1120"/>
      <c r="L48" s="1120"/>
      <c r="M48" s="1120"/>
      <c r="N48" s="1120"/>
      <c r="O48" s="1133"/>
      <c r="P48" s="1133"/>
      <c r="Q48" s="1122"/>
      <c r="R48" s="247"/>
      <c r="S48" s="247"/>
      <c r="T48" s="247"/>
      <c r="U48" s="247"/>
      <c r="V48" s="247"/>
      <c r="W48" s="247"/>
      <c r="X48" s="247"/>
      <c r="Y48" s="247"/>
      <c r="Z48" s="247"/>
      <c r="AA48" s="247"/>
      <c r="AB48" s="247"/>
      <c r="AC48" s="247"/>
    </row>
    <row r="49" spans="1:29" s="248" customFormat="1" ht="17.25" customHeight="1">
      <c r="A49" s="289">
        <v>811524</v>
      </c>
      <c r="B49" s="290" t="s">
        <v>236</v>
      </c>
      <c r="C49" s="291">
        <v>4002381825995</v>
      </c>
      <c r="D49" s="292" t="s">
        <v>92</v>
      </c>
      <c r="E49" s="293">
        <v>10</v>
      </c>
      <c r="F49" s="294">
        <v>1</v>
      </c>
      <c r="G49" s="295">
        <v>32</v>
      </c>
      <c r="H49" s="296" t="s">
        <v>97</v>
      </c>
      <c r="I49" s="28">
        <v>0.08</v>
      </c>
      <c r="J49" s="28" t="s">
        <v>34</v>
      </c>
      <c r="K49" s="48">
        <v>0.1</v>
      </c>
      <c r="L49" s="28">
        <f>O49*I49</f>
        <v>9.944</v>
      </c>
      <c r="M49" s="28" t="s">
        <v>34</v>
      </c>
      <c r="N49" s="29">
        <f>O49*K49</f>
        <v>12.43</v>
      </c>
      <c r="O49" s="297">
        <f>Q49/E49</f>
        <v>124.3</v>
      </c>
      <c r="P49" s="297">
        <f>Q49/1.2</f>
        <v>1035.8333333333335</v>
      </c>
      <c r="Q49" s="298">
        <v>1243</v>
      </c>
      <c r="R49" s="247"/>
      <c r="S49" s="247"/>
      <c r="T49" s="247"/>
      <c r="U49" s="247"/>
      <c r="V49" s="247"/>
      <c r="W49" s="247"/>
      <c r="X49" s="247"/>
      <c r="Y49" s="247"/>
      <c r="Z49" s="247"/>
      <c r="AA49" s="247"/>
      <c r="AB49" s="247"/>
      <c r="AC49" s="247"/>
    </row>
    <row r="50" spans="1:29" s="248" customFormat="1" ht="17.25" customHeight="1">
      <c r="A50" s="299">
        <v>811525</v>
      </c>
      <c r="B50" s="300" t="s">
        <v>237</v>
      </c>
      <c r="C50" s="301">
        <v>4002381826008</v>
      </c>
      <c r="D50" s="302" t="s">
        <v>92</v>
      </c>
      <c r="E50" s="303">
        <v>5</v>
      </c>
      <c r="F50" s="304">
        <v>1</v>
      </c>
      <c r="G50" s="305">
        <v>60</v>
      </c>
      <c r="H50" s="306" t="s">
        <v>95</v>
      </c>
      <c r="I50" s="23">
        <v>0.08</v>
      </c>
      <c r="J50" s="23" t="s">
        <v>34</v>
      </c>
      <c r="K50" s="49">
        <v>0.1</v>
      </c>
      <c r="L50" s="23">
        <f>O50*I50</f>
        <v>9.824</v>
      </c>
      <c r="M50" s="23" t="s">
        <v>34</v>
      </c>
      <c r="N50" s="24">
        <f>O50*K50</f>
        <v>12.280000000000001</v>
      </c>
      <c r="O50" s="307">
        <f>Q50/E50</f>
        <v>122.8</v>
      </c>
      <c r="P50" s="307">
        <f>Q50/1.2</f>
        <v>511.6666666666667</v>
      </c>
      <c r="Q50" s="308">
        <v>614</v>
      </c>
      <c r="R50" s="247"/>
      <c r="S50" s="247"/>
      <c r="T50" s="247"/>
      <c r="U50" s="247"/>
      <c r="V50" s="247"/>
      <c r="W50" s="247"/>
      <c r="X50" s="247"/>
      <c r="Y50" s="247"/>
      <c r="Z50" s="247"/>
      <c r="AA50" s="247"/>
      <c r="AB50" s="247"/>
      <c r="AC50" s="247"/>
    </row>
    <row r="51" spans="1:35" ht="17.25" customHeight="1">
      <c r="A51" s="1047" t="s">
        <v>238</v>
      </c>
      <c r="B51" s="1120"/>
      <c r="C51" s="1120"/>
      <c r="D51" s="1120"/>
      <c r="E51" s="1120"/>
      <c r="F51" s="1120"/>
      <c r="G51" s="1120"/>
      <c r="H51" s="1120"/>
      <c r="I51" s="1120"/>
      <c r="J51" s="1120"/>
      <c r="K51" s="1120"/>
      <c r="L51" s="1120"/>
      <c r="M51" s="1120"/>
      <c r="N51" s="1120"/>
      <c r="O51" s="1133"/>
      <c r="P51" s="1133"/>
      <c r="Q51" s="1122"/>
      <c r="AI51" s="2"/>
    </row>
    <row r="52" spans="1:35" ht="17.25" customHeight="1">
      <c r="A52" s="111">
        <v>607007</v>
      </c>
      <c r="B52" s="26" t="s">
        <v>239</v>
      </c>
      <c r="C52" s="50">
        <v>4002381160102</v>
      </c>
      <c r="D52" s="44" t="s">
        <v>240</v>
      </c>
      <c r="E52" s="65">
        <v>1</v>
      </c>
      <c r="F52" s="25">
        <v>6</v>
      </c>
      <c r="G52" s="27">
        <v>66</v>
      </c>
      <c r="H52" s="45" t="s">
        <v>97</v>
      </c>
      <c r="I52" s="96"/>
      <c r="J52" s="96"/>
      <c r="K52" s="100"/>
      <c r="L52" s="96"/>
      <c r="M52" s="96"/>
      <c r="N52" s="96"/>
      <c r="O52" s="243">
        <f aca="true" t="shared" si="8" ref="O52:O57">Q52/E52</f>
        <v>575</v>
      </c>
      <c r="P52" s="138">
        <f aca="true" t="shared" si="9" ref="P52:P57">Q52/1.2</f>
        <v>479.1666666666667</v>
      </c>
      <c r="Q52" s="48">
        <v>575</v>
      </c>
      <c r="AI52" s="2"/>
    </row>
    <row r="53" spans="1:35" ht="17.25" customHeight="1">
      <c r="A53" s="112">
        <v>607006</v>
      </c>
      <c r="B53" s="37" t="s">
        <v>241</v>
      </c>
      <c r="C53" s="51">
        <v>4002381160096</v>
      </c>
      <c r="D53" s="53" t="s">
        <v>240</v>
      </c>
      <c r="E53" s="67">
        <v>1</v>
      </c>
      <c r="F53" s="36">
        <v>6</v>
      </c>
      <c r="G53" s="38">
        <v>66</v>
      </c>
      <c r="H53" s="54" t="s">
        <v>97</v>
      </c>
      <c r="I53" s="267"/>
      <c r="J53" s="267"/>
      <c r="K53" s="309"/>
      <c r="L53" s="267"/>
      <c r="M53" s="267"/>
      <c r="N53" s="267"/>
      <c r="O53" s="262">
        <f t="shared" si="8"/>
        <v>575</v>
      </c>
      <c r="P53" s="41">
        <f t="shared" si="9"/>
        <v>479.1666666666667</v>
      </c>
      <c r="Q53" s="57">
        <v>575</v>
      </c>
      <c r="AI53" s="2"/>
    </row>
    <row r="54" spans="1:35" ht="17.25" customHeight="1">
      <c r="A54" s="112">
        <v>814271</v>
      </c>
      <c r="B54" s="37" t="s">
        <v>242</v>
      </c>
      <c r="C54" s="51">
        <v>4002381829986</v>
      </c>
      <c r="D54" s="53" t="s">
        <v>240</v>
      </c>
      <c r="E54" s="67">
        <v>1</v>
      </c>
      <c r="F54" s="36">
        <v>6</v>
      </c>
      <c r="G54" s="38">
        <v>48</v>
      </c>
      <c r="H54" s="54" t="s">
        <v>96</v>
      </c>
      <c r="I54" s="267"/>
      <c r="J54" s="267"/>
      <c r="K54" s="309"/>
      <c r="L54" s="267"/>
      <c r="M54" s="267"/>
      <c r="N54" s="267"/>
      <c r="O54" s="262">
        <f t="shared" si="8"/>
        <v>1617</v>
      </c>
      <c r="P54" s="41">
        <f t="shared" si="9"/>
        <v>1347.5</v>
      </c>
      <c r="Q54" s="57">
        <v>1617</v>
      </c>
      <c r="AI54" s="2"/>
    </row>
    <row r="55" spans="1:35" ht="17.25" customHeight="1">
      <c r="A55" s="112">
        <v>845397</v>
      </c>
      <c r="B55" s="37" t="s">
        <v>243</v>
      </c>
      <c r="C55" s="51">
        <v>4002381881267</v>
      </c>
      <c r="D55" s="53" t="s">
        <v>240</v>
      </c>
      <c r="E55" s="67">
        <v>1</v>
      </c>
      <c r="F55" s="36">
        <v>6</v>
      </c>
      <c r="G55" s="38">
        <v>66</v>
      </c>
      <c r="H55" s="54" t="s">
        <v>96</v>
      </c>
      <c r="I55" s="267"/>
      <c r="J55" s="267"/>
      <c r="K55" s="309"/>
      <c r="L55" s="267"/>
      <c r="M55" s="267"/>
      <c r="N55" s="267"/>
      <c r="O55" s="262">
        <f t="shared" si="8"/>
        <v>1617</v>
      </c>
      <c r="P55" s="41">
        <f t="shared" si="9"/>
        <v>1347.5</v>
      </c>
      <c r="Q55" s="57">
        <v>1617</v>
      </c>
      <c r="AI55" s="2"/>
    </row>
    <row r="56" spans="1:35" ht="17.25" customHeight="1">
      <c r="A56" s="112">
        <v>845398</v>
      </c>
      <c r="B56" s="37" t="s">
        <v>244</v>
      </c>
      <c r="C56" s="51">
        <v>4002381881274</v>
      </c>
      <c r="D56" s="53" t="s">
        <v>240</v>
      </c>
      <c r="E56" s="67">
        <v>1</v>
      </c>
      <c r="F56" s="36">
        <v>6</v>
      </c>
      <c r="G56" s="38">
        <v>66</v>
      </c>
      <c r="H56" s="54" t="s">
        <v>96</v>
      </c>
      <c r="I56" s="267"/>
      <c r="J56" s="267"/>
      <c r="K56" s="309"/>
      <c r="L56" s="267"/>
      <c r="M56" s="267"/>
      <c r="N56" s="267"/>
      <c r="O56" s="262">
        <f t="shared" si="8"/>
        <v>1617</v>
      </c>
      <c r="P56" s="41">
        <f t="shared" si="9"/>
        <v>1347.5</v>
      </c>
      <c r="Q56" s="57">
        <v>1617</v>
      </c>
      <c r="AI56" s="2"/>
    </row>
    <row r="57" spans="1:35" ht="17.25" customHeight="1">
      <c r="A57" s="113">
        <v>845399</v>
      </c>
      <c r="B57" s="32" t="s">
        <v>245</v>
      </c>
      <c r="C57" s="52">
        <v>4002381881281</v>
      </c>
      <c r="D57" s="55" t="s">
        <v>240</v>
      </c>
      <c r="E57" s="68">
        <v>1</v>
      </c>
      <c r="F57" s="31">
        <v>6</v>
      </c>
      <c r="G57" s="33">
        <v>66</v>
      </c>
      <c r="H57" s="56" t="s">
        <v>96</v>
      </c>
      <c r="I57" s="98"/>
      <c r="J57" s="98"/>
      <c r="K57" s="101"/>
      <c r="L57" s="98"/>
      <c r="M57" s="98"/>
      <c r="N57" s="98"/>
      <c r="O57" s="246">
        <f t="shared" si="8"/>
        <v>1617</v>
      </c>
      <c r="P57" s="131">
        <f t="shared" si="9"/>
        <v>1347.5</v>
      </c>
      <c r="Q57" s="58">
        <v>1617</v>
      </c>
      <c r="AI57" s="2"/>
    </row>
    <row r="58" spans="1:35" ht="17.25" customHeight="1">
      <c r="A58" s="1047" t="s">
        <v>246</v>
      </c>
      <c r="B58" s="1120"/>
      <c r="C58" s="1120"/>
      <c r="D58" s="1120"/>
      <c r="E58" s="1120"/>
      <c r="F58" s="1120"/>
      <c r="G58" s="1120"/>
      <c r="H58" s="1120"/>
      <c r="I58" s="1120"/>
      <c r="J58" s="1120"/>
      <c r="K58" s="1120"/>
      <c r="L58" s="1120"/>
      <c r="M58" s="1120"/>
      <c r="N58" s="1120"/>
      <c r="O58" s="1133"/>
      <c r="P58" s="1133"/>
      <c r="Q58" s="1122"/>
      <c r="AI58" s="2"/>
    </row>
    <row r="59" spans="1:35" ht="17.25" customHeight="1">
      <c r="A59" s="111">
        <v>845400</v>
      </c>
      <c r="B59" s="26" t="s">
        <v>247</v>
      </c>
      <c r="C59" s="50">
        <v>4002381881298</v>
      </c>
      <c r="D59" s="44" t="s">
        <v>240</v>
      </c>
      <c r="E59" s="65">
        <v>1</v>
      </c>
      <c r="F59" s="25">
        <v>6</v>
      </c>
      <c r="G59" s="27">
        <v>66</v>
      </c>
      <c r="H59" s="45" t="s">
        <v>96</v>
      </c>
      <c r="I59" s="96"/>
      <c r="J59" s="96"/>
      <c r="K59" s="100"/>
      <c r="L59" s="96"/>
      <c r="M59" s="96"/>
      <c r="N59" s="96"/>
      <c r="O59" s="243">
        <f>Q59/E59</f>
        <v>2899</v>
      </c>
      <c r="P59" s="138">
        <f>Q59/1.2</f>
        <v>2415.8333333333335</v>
      </c>
      <c r="Q59" s="272">
        <v>2899</v>
      </c>
      <c r="AI59" s="2"/>
    </row>
    <row r="60" spans="1:35" ht="17.25" customHeight="1">
      <c r="A60" s="110">
        <v>845401</v>
      </c>
      <c r="B60" s="21" t="s">
        <v>248</v>
      </c>
      <c r="C60" s="43">
        <v>4002381881304</v>
      </c>
      <c r="D60" s="46" t="s">
        <v>240</v>
      </c>
      <c r="E60" s="66">
        <v>1</v>
      </c>
      <c r="F60" s="20">
        <v>6</v>
      </c>
      <c r="G60" s="22">
        <v>66</v>
      </c>
      <c r="H60" s="47" t="s">
        <v>96</v>
      </c>
      <c r="I60" s="105"/>
      <c r="J60" s="105"/>
      <c r="K60" s="108"/>
      <c r="L60" s="105"/>
      <c r="M60" s="105"/>
      <c r="N60" s="105"/>
      <c r="O60" s="246">
        <f>Q60/E60</f>
        <v>2899</v>
      </c>
      <c r="P60" s="131">
        <f>Q60/1.2</f>
        <v>2415.8333333333335</v>
      </c>
      <c r="Q60" s="310">
        <v>2899</v>
      </c>
      <c r="AI60" s="2"/>
    </row>
    <row r="61" spans="1:35" ht="17.25" customHeight="1">
      <c r="A61" s="1047" t="s">
        <v>249</v>
      </c>
      <c r="B61" s="1120"/>
      <c r="C61" s="1120"/>
      <c r="D61" s="1120"/>
      <c r="E61" s="1120"/>
      <c r="F61" s="1120"/>
      <c r="G61" s="1120"/>
      <c r="H61" s="1120"/>
      <c r="I61" s="1120"/>
      <c r="J61" s="1120"/>
      <c r="K61" s="1120"/>
      <c r="L61" s="1120"/>
      <c r="M61" s="1120"/>
      <c r="N61" s="1120"/>
      <c r="O61" s="1133"/>
      <c r="P61" s="1133"/>
      <c r="Q61" s="1122"/>
      <c r="AI61" s="2"/>
    </row>
    <row r="62" spans="1:35" ht="17.25" customHeight="1">
      <c r="A62" s="132">
        <v>786003</v>
      </c>
      <c r="B62" s="133" t="s">
        <v>250</v>
      </c>
      <c r="C62" s="50">
        <v>4002381792051</v>
      </c>
      <c r="D62" s="134" t="s">
        <v>92</v>
      </c>
      <c r="E62" s="141">
        <v>10</v>
      </c>
      <c r="F62" s="135">
        <v>1</v>
      </c>
      <c r="G62" s="136">
        <v>40</v>
      </c>
      <c r="H62" s="137" t="s">
        <v>96</v>
      </c>
      <c r="I62" s="144">
        <v>0.25</v>
      </c>
      <c r="J62" s="144" t="s">
        <v>34</v>
      </c>
      <c r="K62" s="145">
        <v>0.3</v>
      </c>
      <c r="L62" s="144">
        <f>O62*I62</f>
        <v>92.425</v>
      </c>
      <c r="M62" s="144" t="s">
        <v>34</v>
      </c>
      <c r="N62" s="144">
        <f>O62*K62</f>
        <v>110.91</v>
      </c>
      <c r="O62" s="243">
        <f>Q62/E62</f>
        <v>369.7</v>
      </c>
      <c r="P62" s="138">
        <f>Q62/1.2</f>
        <v>3080.8333333333335</v>
      </c>
      <c r="Q62" s="318">
        <v>3697</v>
      </c>
      <c r="AI62" s="2"/>
    </row>
    <row r="63" spans="1:35" ht="17.25" customHeight="1">
      <c r="A63" s="118">
        <v>786004</v>
      </c>
      <c r="B63" s="119" t="s">
        <v>251</v>
      </c>
      <c r="C63" s="120">
        <v>4002381792068</v>
      </c>
      <c r="D63" s="121" t="s">
        <v>92</v>
      </c>
      <c r="E63" s="122">
        <v>5</v>
      </c>
      <c r="F63" s="123">
        <v>1</v>
      </c>
      <c r="G63" s="124">
        <v>80</v>
      </c>
      <c r="H63" s="125" t="s">
        <v>95</v>
      </c>
      <c r="I63" s="126">
        <v>0.25</v>
      </c>
      <c r="J63" s="126" t="s">
        <v>34</v>
      </c>
      <c r="K63" s="127">
        <v>0.3</v>
      </c>
      <c r="L63" s="126">
        <f>O63*I63</f>
        <v>111</v>
      </c>
      <c r="M63" s="126" t="s">
        <v>34</v>
      </c>
      <c r="N63" s="126">
        <f>O63*K63</f>
        <v>133.2</v>
      </c>
      <c r="O63" s="311">
        <f>Q63/E63</f>
        <v>444</v>
      </c>
      <c r="P63" s="129">
        <f>Q63/1.2</f>
        <v>1850</v>
      </c>
      <c r="Q63" s="1370">
        <v>2220</v>
      </c>
      <c r="AI63" s="2"/>
    </row>
    <row r="64" spans="1:35" ht="17.25" customHeight="1">
      <c r="A64" s="1135" t="s">
        <v>252</v>
      </c>
      <c r="B64" s="1120"/>
      <c r="C64" s="1120"/>
      <c r="D64" s="1120"/>
      <c r="E64" s="1120"/>
      <c r="F64" s="1120"/>
      <c r="G64" s="1120"/>
      <c r="H64" s="1120"/>
      <c r="I64" s="1120"/>
      <c r="J64" s="1120"/>
      <c r="K64" s="1120"/>
      <c r="L64" s="1120"/>
      <c r="M64" s="1120"/>
      <c r="N64" s="1120"/>
      <c r="O64" s="1120"/>
      <c r="P64" s="1120"/>
      <c r="Q64" s="1136"/>
      <c r="AI64" s="2"/>
    </row>
    <row r="65" spans="1:35" ht="17.25" customHeight="1">
      <c r="A65" s="111">
        <v>786005</v>
      </c>
      <c r="B65" s="26" t="s">
        <v>253</v>
      </c>
      <c r="C65" s="50">
        <v>4002381792075</v>
      </c>
      <c r="D65" s="44" t="s">
        <v>92</v>
      </c>
      <c r="E65" s="25">
        <v>2.5</v>
      </c>
      <c r="F65" s="25">
        <v>1</v>
      </c>
      <c r="G65" s="27">
        <v>144</v>
      </c>
      <c r="H65" s="45" t="s">
        <v>93</v>
      </c>
      <c r="I65" s="144">
        <v>0.05</v>
      </c>
      <c r="J65" s="144" t="s">
        <v>34</v>
      </c>
      <c r="K65" s="145">
        <v>0.15</v>
      </c>
      <c r="L65" s="144">
        <f>O65*I65</f>
        <v>31.180000000000003</v>
      </c>
      <c r="M65" s="144" t="s">
        <v>34</v>
      </c>
      <c r="N65" s="144">
        <f>O65*K65</f>
        <v>93.54</v>
      </c>
      <c r="O65" s="243">
        <f>Q65/E65</f>
        <v>623.6</v>
      </c>
      <c r="P65" s="138">
        <f>Q65/1.2</f>
        <v>1299.1666666666667</v>
      </c>
      <c r="Q65" s="48">
        <v>1559</v>
      </c>
      <c r="AI65" s="2"/>
    </row>
    <row r="66" spans="1:35" ht="17.25" customHeight="1">
      <c r="A66" s="110">
        <v>786006</v>
      </c>
      <c r="B66" s="21" t="s">
        <v>254</v>
      </c>
      <c r="C66" s="43">
        <v>4002381792082</v>
      </c>
      <c r="D66" s="46" t="s">
        <v>92</v>
      </c>
      <c r="E66" s="20">
        <v>2.5</v>
      </c>
      <c r="F66" s="20">
        <v>1</v>
      </c>
      <c r="G66" s="22">
        <v>144</v>
      </c>
      <c r="H66" s="47" t="s">
        <v>93</v>
      </c>
      <c r="I66" s="23">
        <v>0.05</v>
      </c>
      <c r="J66" s="23" t="s">
        <v>34</v>
      </c>
      <c r="K66" s="49">
        <v>0.15</v>
      </c>
      <c r="L66" s="23">
        <f>O66*I66</f>
        <v>31.180000000000003</v>
      </c>
      <c r="M66" s="23" t="s">
        <v>34</v>
      </c>
      <c r="N66" s="23">
        <f>O66*K66</f>
        <v>93.54</v>
      </c>
      <c r="O66" s="246">
        <f>Q66/E66</f>
        <v>623.6</v>
      </c>
      <c r="P66" s="131">
        <f>Q66/1.2</f>
        <v>1299.1666666666667</v>
      </c>
      <c r="Q66" s="49">
        <v>1559</v>
      </c>
      <c r="AI66" s="2"/>
    </row>
    <row r="67" spans="1:35" ht="17.25" customHeight="1">
      <c r="A67" s="1047" t="s">
        <v>255</v>
      </c>
      <c r="B67" s="1120"/>
      <c r="C67" s="1120"/>
      <c r="D67" s="1120"/>
      <c r="E67" s="1120"/>
      <c r="F67" s="1120"/>
      <c r="G67" s="1120"/>
      <c r="H67" s="1120"/>
      <c r="I67" s="1120"/>
      <c r="J67" s="1120"/>
      <c r="K67" s="1120"/>
      <c r="L67" s="1120"/>
      <c r="M67" s="1120"/>
      <c r="N67" s="1120"/>
      <c r="O67" s="1133"/>
      <c r="P67" s="1133"/>
      <c r="Q67" s="1122"/>
      <c r="AI67" s="2"/>
    </row>
    <row r="68" spans="1:35" ht="17.25" customHeight="1">
      <c r="A68" s="132">
        <v>788350</v>
      </c>
      <c r="B68" s="133" t="s">
        <v>256</v>
      </c>
      <c r="C68" s="50">
        <v>4002381792655</v>
      </c>
      <c r="D68" s="134" t="s">
        <v>240</v>
      </c>
      <c r="E68" s="141">
        <v>1</v>
      </c>
      <c r="F68" s="135">
        <v>1</v>
      </c>
      <c r="G68" s="136">
        <v>1080</v>
      </c>
      <c r="H68" s="137" t="s">
        <v>93</v>
      </c>
      <c r="I68" s="312"/>
      <c r="J68" s="312"/>
      <c r="K68" s="313"/>
      <c r="L68" s="312"/>
      <c r="M68" s="312"/>
      <c r="N68" s="312"/>
      <c r="O68" s="243">
        <f>Q68/E68</f>
        <v>299</v>
      </c>
      <c r="P68" s="138">
        <f>Q68/1.2</f>
        <v>249.16666666666669</v>
      </c>
      <c r="Q68" s="314">
        <v>299</v>
      </c>
      <c r="AI68" s="2"/>
    </row>
    <row r="69" spans="1:35" ht="17.25" customHeight="1">
      <c r="A69" s="110">
        <v>786491</v>
      </c>
      <c r="B69" s="21" t="s">
        <v>257</v>
      </c>
      <c r="C69" s="103">
        <v>4002381792648</v>
      </c>
      <c r="D69" s="46" t="s">
        <v>240</v>
      </c>
      <c r="E69" s="66">
        <v>1</v>
      </c>
      <c r="F69" s="20">
        <v>1</v>
      </c>
      <c r="G69" s="22">
        <v>3600</v>
      </c>
      <c r="H69" s="47" t="s">
        <v>96</v>
      </c>
      <c r="I69" s="105"/>
      <c r="J69" s="105"/>
      <c r="K69" s="108"/>
      <c r="L69" s="105"/>
      <c r="M69" s="105"/>
      <c r="N69" s="105"/>
      <c r="O69" s="246">
        <f>Q69/E69</f>
        <v>85</v>
      </c>
      <c r="P69" s="131">
        <f>Q69/1.2</f>
        <v>70.83333333333334</v>
      </c>
      <c r="Q69" s="261">
        <v>85</v>
      </c>
      <c r="AI69" s="2"/>
    </row>
    <row r="70" spans="1:35" ht="17.25" customHeight="1">
      <c r="A70" s="1047" t="s">
        <v>258</v>
      </c>
      <c r="B70" s="1120"/>
      <c r="C70" s="1120"/>
      <c r="D70" s="1120"/>
      <c r="E70" s="1120"/>
      <c r="F70" s="1120"/>
      <c r="G70" s="1120"/>
      <c r="H70" s="1120"/>
      <c r="I70" s="1120"/>
      <c r="J70" s="1120"/>
      <c r="K70" s="1120"/>
      <c r="L70" s="1120"/>
      <c r="M70" s="1120"/>
      <c r="N70" s="1120"/>
      <c r="O70" s="1133"/>
      <c r="P70" s="1133"/>
      <c r="Q70" s="1122"/>
      <c r="AI70" s="2"/>
    </row>
    <row r="71" spans="1:35" ht="17.25" customHeight="1">
      <c r="A71" s="111">
        <v>822580</v>
      </c>
      <c r="B71" s="26" t="s">
        <v>259</v>
      </c>
      <c r="C71" s="50">
        <v>4002381838711</v>
      </c>
      <c r="D71" s="44" t="s">
        <v>92</v>
      </c>
      <c r="E71" s="65">
        <v>5</v>
      </c>
      <c r="F71" s="25">
        <v>1</v>
      </c>
      <c r="G71" s="27">
        <v>52</v>
      </c>
      <c r="H71" s="45" t="s">
        <v>95</v>
      </c>
      <c r="I71" s="144">
        <v>0.16</v>
      </c>
      <c r="J71" s="144" t="s">
        <v>34</v>
      </c>
      <c r="K71" s="145">
        <v>0.18</v>
      </c>
      <c r="L71" s="144">
        <f>O71*I71</f>
        <v>78.24</v>
      </c>
      <c r="M71" s="144" t="s">
        <v>34</v>
      </c>
      <c r="N71" s="144">
        <f>O71*K71</f>
        <v>88.02</v>
      </c>
      <c r="O71" s="243">
        <f>Q71/E71</f>
        <v>489</v>
      </c>
      <c r="P71" s="138">
        <f>Q71/1.2</f>
        <v>2037.5</v>
      </c>
      <c r="Q71" s="286">
        <v>2445</v>
      </c>
      <c r="AI71" s="2"/>
    </row>
    <row r="72" spans="1:35" ht="17.25" customHeight="1">
      <c r="A72" s="110">
        <v>822579</v>
      </c>
      <c r="B72" s="21" t="s">
        <v>260</v>
      </c>
      <c r="C72" s="43">
        <v>4002381838704</v>
      </c>
      <c r="D72" s="46" t="s">
        <v>92</v>
      </c>
      <c r="E72" s="20">
        <v>2.5</v>
      </c>
      <c r="F72" s="20">
        <v>1</v>
      </c>
      <c r="G72" s="22">
        <v>120</v>
      </c>
      <c r="H72" s="47" t="s">
        <v>95</v>
      </c>
      <c r="I72" s="23">
        <v>0.16</v>
      </c>
      <c r="J72" s="23" t="s">
        <v>34</v>
      </c>
      <c r="K72" s="49">
        <v>0.18</v>
      </c>
      <c r="L72" s="23">
        <f>O72*I72</f>
        <v>79.872</v>
      </c>
      <c r="M72" s="23" t="s">
        <v>34</v>
      </c>
      <c r="N72" s="23">
        <f>O72*K72</f>
        <v>89.856</v>
      </c>
      <c r="O72" s="246">
        <f>Q72/E72</f>
        <v>499.2</v>
      </c>
      <c r="P72" s="131">
        <f>Q72/1.2</f>
        <v>1040</v>
      </c>
      <c r="Q72" s="285">
        <v>1248</v>
      </c>
      <c r="AI72" s="2"/>
    </row>
    <row r="73" spans="1:35" ht="17.25" customHeight="1">
      <c r="A73" s="1047" t="s">
        <v>261</v>
      </c>
      <c r="B73" s="1120"/>
      <c r="C73" s="1120"/>
      <c r="D73" s="1120"/>
      <c r="E73" s="1120"/>
      <c r="F73" s="1120"/>
      <c r="G73" s="1120"/>
      <c r="H73" s="1120"/>
      <c r="I73" s="1120"/>
      <c r="J73" s="1120"/>
      <c r="K73" s="1120"/>
      <c r="L73" s="1120"/>
      <c r="M73" s="1120"/>
      <c r="N73" s="1120"/>
      <c r="O73" s="1121"/>
      <c r="P73" s="1121"/>
      <c r="Q73" s="1122"/>
      <c r="AI73" s="2"/>
    </row>
    <row r="74" spans="1:35" ht="17.25" customHeight="1">
      <c r="A74" s="280">
        <v>884453</v>
      </c>
      <c r="B74" s="315" t="s">
        <v>262</v>
      </c>
      <c r="C74" s="215"/>
      <c r="D74" s="316" t="s">
        <v>92</v>
      </c>
      <c r="E74" s="4">
        <v>0.5</v>
      </c>
      <c r="F74" s="4">
        <v>8</v>
      </c>
      <c r="G74" s="6">
        <v>384</v>
      </c>
      <c r="H74" s="317" t="s">
        <v>95</v>
      </c>
      <c r="I74" s="1130">
        <v>0.01</v>
      </c>
      <c r="J74" s="1131"/>
      <c r="K74" s="1132"/>
      <c r="L74" s="1130">
        <f>O74*I74</f>
        <v>11.06</v>
      </c>
      <c r="M74" s="1131"/>
      <c r="N74" s="924"/>
      <c r="O74" s="239">
        <f>Q74/E74</f>
        <v>1106</v>
      </c>
      <c r="P74" s="239">
        <f>Q74/1.2</f>
        <v>460.83333333333337</v>
      </c>
      <c r="Q74" s="58">
        <v>553</v>
      </c>
      <c r="AI74" s="2"/>
    </row>
    <row r="75" spans="1:35" ht="17.25" customHeight="1" hidden="1">
      <c r="A75" s="1047" t="s">
        <v>263</v>
      </c>
      <c r="B75" s="1120"/>
      <c r="C75" s="1120"/>
      <c r="D75" s="1120"/>
      <c r="E75" s="1120"/>
      <c r="F75" s="1120"/>
      <c r="G75" s="1120"/>
      <c r="H75" s="1120"/>
      <c r="I75" s="1120"/>
      <c r="J75" s="1120"/>
      <c r="K75" s="1120"/>
      <c r="L75" s="1120"/>
      <c r="M75" s="1120"/>
      <c r="N75" s="1120"/>
      <c r="O75" s="1133"/>
      <c r="P75" s="1133"/>
      <c r="Q75" s="1122"/>
      <c r="AI75" s="2"/>
    </row>
    <row r="76" spans="1:35" ht="17.25" customHeight="1" hidden="1">
      <c r="A76" s="111">
        <v>894371</v>
      </c>
      <c r="B76" s="26" t="s">
        <v>264</v>
      </c>
      <c r="C76" s="50">
        <v>4002381729163</v>
      </c>
      <c r="D76" s="44" t="s">
        <v>240</v>
      </c>
      <c r="E76" s="65">
        <v>2.5</v>
      </c>
      <c r="F76" s="25"/>
      <c r="G76" s="27"/>
      <c r="H76" s="45" t="s">
        <v>96</v>
      </c>
      <c r="I76" s="28">
        <v>0.08</v>
      </c>
      <c r="J76" s="28" t="s">
        <v>34</v>
      </c>
      <c r="K76" s="127">
        <v>0.15</v>
      </c>
      <c r="L76" s="96"/>
      <c r="M76" s="96"/>
      <c r="N76" s="96"/>
      <c r="O76" s="30">
        <v>0</v>
      </c>
      <c r="P76" s="30">
        <v>0</v>
      </c>
      <c r="Q76" s="272">
        <v>0</v>
      </c>
      <c r="AI76" s="2"/>
    </row>
    <row r="77" spans="1:35" ht="17.25" customHeight="1" hidden="1">
      <c r="A77" s="112">
        <v>894393</v>
      </c>
      <c r="B77" s="37" t="s">
        <v>265</v>
      </c>
      <c r="C77" s="51">
        <v>4002381729170</v>
      </c>
      <c r="D77" s="53" t="s">
        <v>240</v>
      </c>
      <c r="E77" s="67">
        <v>2.5</v>
      </c>
      <c r="F77" s="36"/>
      <c r="G77" s="38"/>
      <c r="H77" s="54" t="s">
        <v>96</v>
      </c>
      <c r="I77" s="39">
        <v>0.08</v>
      </c>
      <c r="J77" s="39" t="s">
        <v>34</v>
      </c>
      <c r="K77" s="57">
        <v>0.15</v>
      </c>
      <c r="L77" s="267"/>
      <c r="M77" s="267"/>
      <c r="N77" s="267"/>
      <c r="O77" s="41">
        <v>0</v>
      </c>
      <c r="P77" s="41">
        <v>0</v>
      </c>
      <c r="Q77" s="268">
        <v>0</v>
      </c>
      <c r="AI77" s="2"/>
    </row>
    <row r="78" spans="1:35" ht="17.25" customHeight="1" hidden="1">
      <c r="A78" s="112">
        <v>894394</v>
      </c>
      <c r="B78" s="37" t="s">
        <v>266</v>
      </c>
      <c r="C78" s="51">
        <v>4002381729033</v>
      </c>
      <c r="D78" s="53" t="s">
        <v>240</v>
      </c>
      <c r="E78" s="67">
        <v>2.5</v>
      </c>
      <c r="F78" s="36"/>
      <c r="G78" s="38"/>
      <c r="H78" s="54" t="s">
        <v>96</v>
      </c>
      <c r="I78" s="39">
        <v>0.08</v>
      </c>
      <c r="J78" s="39" t="s">
        <v>34</v>
      </c>
      <c r="K78" s="57">
        <v>0.15</v>
      </c>
      <c r="L78" s="267"/>
      <c r="M78" s="267"/>
      <c r="N78" s="267"/>
      <c r="O78" s="41">
        <v>0</v>
      </c>
      <c r="P78" s="41">
        <v>0</v>
      </c>
      <c r="Q78" s="268">
        <v>0</v>
      </c>
      <c r="AI78" s="2"/>
    </row>
    <row r="79" spans="1:35" ht="17.25" customHeight="1" hidden="1">
      <c r="A79" s="115">
        <v>894395</v>
      </c>
      <c r="B79" s="73" t="s">
        <v>267</v>
      </c>
      <c r="C79" s="82">
        <v>4002381729026</v>
      </c>
      <c r="D79" s="84" t="s">
        <v>240</v>
      </c>
      <c r="E79" s="104">
        <v>2.5</v>
      </c>
      <c r="F79" s="72"/>
      <c r="G79" s="74"/>
      <c r="H79" s="85" t="s">
        <v>96</v>
      </c>
      <c r="I79" s="75">
        <v>0.08</v>
      </c>
      <c r="J79" s="75" t="s">
        <v>34</v>
      </c>
      <c r="K79" s="88">
        <v>0.15</v>
      </c>
      <c r="L79" s="189"/>
      <c r="M79" s="189"/>
      <c r="N79" s="189"/>
      <c r="O79" s="150">
        <v>0</v>
      </c>
      <c r="P79" s="150">
        <v>0</v>
      </c>
      <c r="Q79" s="230">
        <v>0</v>
      </c>
      <c r="AI79" s="2"/>
    </row>
    <row r="80" spans="1:35" ht="17.25" customHeight="1" hidden="1">
      <c r="A80" s="109">
        <v>894366</v>
      </c>
      <c r="B80" s="18" t="s">
        <v>268</v>
      </c>
      <c r="C80" s="42">
        <v>4002381729132</v>
      </c>
      <c r="D80" s="91" t="s">
        <v>240</v>
      </c>
      <c r="E80" s="95">
        <v>5</v>
      </c>
      <c r="F80" s="17"/>
      <c r="G80" s="90"/>
      <c r="H80" s="92" t="s">
        <v>96</v>
      </c>
      <c r="I80" s="10">
        <v>0.08</v>
      </c>
      <c r="J80" s="10" t="s">
        <v>34</v>
      </c>
      <c r="K80" s="93">
        <v>0.15</v>
      </c>
      <c r="L80" s="217"/>
      <c r="M80" s="217"/>
      <c r="N80" s="217"/>
      <c r="O80" s="149">
        <v>0</v>
      </c>
      <c r="P80" s="149">
        <v>0</v>
      </c>
      <c r="Q80" s="229">
        <v>0</v>
      </c>
      <c r="AI80" s="2"/>
    </row>
    <row r="81" spans="1:35" ht="17.25" customHeight="1" hidden="1">
      <c r="A81" s="112">
        <v>894368</v>
      </c>
      <c r="B81" s="37" t="s">
        <v>269</v>
      </c>
      <c r="C81" s="51">
        <v>4002381729019</v>
      </c>
      <c r="D81" s="53" t="s">
        <v>240</v>
      </c>
      <c r="E81" s="67">
        <v>5</v>
      </c>
      <c r="F81" s="36"/>
      <c r="G81" s="38"/>
      <c r="H81" s="54" t="s">
        <v>96</v>
      </c>
      <c r="I81" s="39">
        <v>0.08</v>
      </c>
      <c r="J81" s="39" t="s">
        <v>34</v>
      </c>
      <c r="K81" s="57">
        <v>0.15</v>
      </c>
      <c r="L81" s="267"/>
      <c r="M81" s="267"/>
      <c r="N81" s="267"/>
      <c r="O81" s="41">
        <v>0</v>
      </c>
      <c r="P81" s="41">
        <v>0</v>
      </c>
      <c r="Q81" s="268">
        <v>0</v>
      </c>
      <c r="AI81" s="2"/>
    </row>
    <row r="82" spans="1:35" ht="17.25" customHeight="1" hidden="1">
      <c r="A82" s="112">
        <v>894369</v>
      </c>
      <c r="B82" s="37" t="s">
        <v>270</v>
      </c>
      <c r="C82" s="51">
        <v>4002381728982</v>
      </c>
      <c r="D82" s="53" t="s">
        <v>240</v>
      </c>
      <c r="E82" s="67">
        <v>5</v>
      </c>
      <c r="F82" s="36"/>
      <c r="G82" s="38"/>
      <c r="H82" s="54" t="s">
        <v>96</v>
      </c>
      <c r="I82" s="39">
        <v>0.08</v>
      </c>
      <c r="J82" s="39" t="s">
        <v>34</v>
      </c>
      <c r="K82" s="57">
        <v>0.15</v>
      </c>
      <c r="L82" s="267"/>
      <c r="M82" s="267"/>
      <c r="N82" s="267"/>
      <c r="O82" s="41">
        <v>0</v>
      </c>
      <c r="P82" s="41">
        <v>0</v>
      </c>
      <c r="Q82" s="268">
        <v>0</v>
      </c>
      <c r="AI82" s="2"/>
    </row>
    <row r="83" spans="1:35" ht="17.25" customHeight="1" hidden="1">
      <c r="A83" s="109">
        <v>894370</v>
      </c>
      <c r="B83" s="18" t="s">
        <v>271</v>
      </c>
      <c r="C83" s="42">
        <v>4002381728913</v>
      </c>
      <c r="D83" s="91" t="s">
        <v>240</v>
      </c>
      <c r="E83" s="95">
        <v>5</v>
      </c>
      <c r="F83" s="17"/>
      <c r="G83" s="90"/>
      <c r="H83" s="92" t="s">
        <v>96</v>
      </c>
      <c r="I83" s="10">
        <v>0.08</v>
      </c>
      <c r="J83" s="10" t="s">
        <v>34</v>
      </c>
      <c r="K83" s="93">
        <v>0.15</v>
      </c>
      <c r="L83" s="217"/>
      <c r="M83" s="217"/>
      <c r="N83" s="217"/>
      <c r="O83" s="149">
        <v>0</v>
      </c>
      <c r="P83" s="149">
        <v>0</v>
      </c>
      <c r="Q83" s="229">
        <v>0</v>
      </c>
      <c r="AI83" s="2"/>
    </row>
    <row r="84" spans="1:35" ht="17.25" customHeight="1">
      <c r="A84" s="1047" t="s">
        <v>272</v>
      </c>
      <c r="B84" s="1120"/>
      <c r="C84" s="1120"/>
      <c r="D84" s="1120"/>
      <c r="E84" s="1120"/>
      <c r="F84" s="1120"/>
      <c r="G84" s="1120"/>
      <c r="H84" s="1120"/>
      <c r="I84" s="1120"/>
      <c r="J84" s="1120"/>
      <c r="K84" s="1120"/>
      <c r="L84" s="1120"/>
      <c r="M84" s="1120"/>
      <c r="N84" s="1120"/>
      <c r="O84" s="1120"/>
      <c r="P84" s="1120"/>
      <c r="Q84" s="1122"/>
      <c r="AI84" s="2"/>
    </row>
    <row r="85" spans="1:35" ht="17.25" customHeight="1">
      <c r="A85" s="111">
        <v>846301</v>
      </c>
      <c r="B85" s="26" t="s">
        <v>273</v>
      </c>
      <c r="C85" s="50">
        <v>4002381882097</v>
      </c>
      <c r="D85" s="44" t="s">
        <v>92</v>
      </c>
      <c r="E85" s="25">
        <v>2.5</v>
      </c>
      <c r="F85" s="25">
        <v>1</v>
      </c>
      <c r="G85" s="27">
        <v>110</v>
      </c>
      <c r="H85" s="137" t="s">
        <v>95</v>
      </c>
      <c r="I85" s="144">
        <v>0.12</v>
      </c>
      <c r="J85" s="144" t="s">
        <v>34</v>
      </c>
      <c r="K85" s="145">
        <v>0.15</v>
      </c>
      <c r="L85" s="144">
        <f>O85*I85</f>
        <v>63.312</v>
      </c>
      <c r="M85" s="144" t="s">
        <v>34</v>
      </c>
      <c r="N85" s="144">
        <f>O85*K85</f>
        <v>79.14</v>
      </c>
      <c r="O85" s="243">
        <f>Q85/E85</f>
        <v>527.6</v>
      </c>
      <c r="P85" s="138">
        <f>Q85/1.2</f>
        <v>1099.1666666666667</v>
      </c>
      <c r="Q85" s="314">
        <v>1319</v>
      </c>
      <c r="AI85" s="2"/>
    </row>
    <row r="86" spans="1:35" ht="17.25" customHeight="1">
      <c r="A86" s="110">
        <v>846302</v>
      </c>
      <c r="B86" s="21" t="s">
        <v>274</v>
      </c>
      <c r="C86" s="43">
        <v>4002381882103</v>
      </c>
      <c r="D86" s="46" t="s">
        <v>92</v>
      </c>
      <c r="E86" s="20">
        <v>2.5</v>
      </c>
      <c r="F86" s="20">
        <v>1</v>
      </c>
      <c r="G86" s="22">
        <v>110</v>
      </c>
      <c r="H86" s="47" t="s">
        <v>95</v>
      </c>
      <c r="I86" s="23">
        <v>0.12</v>
      </c>
      <c r="J86" s="23" t="s">
        <v>34</v>
      </c>
      <c r="K86" s="49">
        <v>0.15</v>
      </c>
      <c r="L86" s="23">
        <f>O86*I86</f>
        <v>54.72</v>
      </c>
      <c r="M86" s="23" t="s">
        <v>34</v>
      </c>
      <c r="N86" s="23">
        <f>O86*K86</f>
        <v>68.39999999999999</v>
      </c>
      <c r="O86" s="246">
        <f>Q86/E86</f>
        <v>456</v>
      </c>
      <c r="P86" s="131">
        <f>Q86/1.2</f>
        <v>950</v>
      </c>
      <c r="Q86" s="261">
        <v>1140</v>
      </c>
      <c r="AI86" s="2"/>
    </row>
    <row r="87" spans="1:35" ht="17.25" customHeight="1">
      <c r="A87" s="1047" t="s">
        <v>275</v>
      </c>
      <c r="B87" s="1120"/>
      <c r="C87" s="1120"/>
      <c r="D87" s="1120"/>
      <c r="E87" s="1120"/>
      <c r="F87" s="1120"/>
      <c r="G87" s="1120"/>
      <c r="H87" s="1120"/>
      <c r="I87" s="1120"/>
      <c r="J87" s="1120"/>
      <c r="K87" s="1120"/>
      <c r="L87" s="1120"/>
      <c r="M87" s="1120"/>
      <c r="N87" s="1120"/>
      <c r="O87" s="1133"/>
      <c r="P87" s="1133"/>
      <c r="Q87" s="1122"/>
      <c r="AI87" s="2"/>
    </row>
    <row r="88" spans="1:35" ht="17.25" customHeight="1">
      <c r="A88" s="114">
        <v>719354</v>
      </c>
      <c r="B88" s="5" t="s">
        <v>276</v>
      </c>
      <c r="C88" s="63">
        <v>4002381709578</v>
      </c>
      <c r="D88" s="64" t="s">
        <v>94</v>
      </c>
      <c r="E88" s="69">
        <v>12</v>
      </c>
      <c r="F88" s="4">
        <v>1</v>
      </c>
      <c r="G88" s="6">
        <v>24</v>
      </c>
      <c r="H88" s="70" t="s">
        <v>96</v>
      </c>
      <c r="I88" s="921">
        <v>1.5</v>
      </c>
      <c r="J88" s="922"/>
      <c r="K88" s="923"/>
      <c r="L88" s="924">
        <f>O88*I88</f>
        <v>405.625</v>
      </c>
      <c r="M88" s="922"/>
      <c r="N88" s="1134"/>
      <c r="O88" s="319">
        <f>Q88/E88</f>
        <v>270.4166666666667</v>
      </c>
      <c r="P88" s="239">
        <f>Q88/1.2</f>
        <v>2704.166666666667</v>
      </c>
      <c r="Q88" s="1371">
        <v>3245</v>
      </c>
      <c r="AI88" s="2"/>
    </row>
    <row r="89" spans="1:35" ht="17.25" customHeight="1">
      <c r="A89" s="1137" t="s">
        <v>277</v>
      </c>
      <c r="B89" s="1121"/>
      <c r="C89" s="1121"/>
      <c r="D89" s="1121"/>
      <c r="E89" s="1121"/>
      <c r="F89" s="1121"/>
      <c r="G89" s="1121"/>
      <c r="H89" s="1121"/>
      <c r="I89" s="1121"/>
      <c r="J89" s="1121"/>
      <c r="K89" s="1121"/>
      <c r="L89" s="1121"/>
      <c r="M89" s="1121"/>
      <c r="N89" s="1121"/>
      <c r="O89" s="1121"/>
      <c r="P89" s="1121"/>
      <c r="Q89" s="1138"/>
      <c r="AI89" s="2"/>
    </row>
    <row r="90" spans="1:35" ht="17.25" customHeight="1">
      <c r="A90" s="114">
        <v>720333</v>
      </c>
      <c r="B90" s="5" t="s">
        <v>278</v>
      </c>
      <c r="C90" s="63">
        <v>4002381712646</v>
      </c>
      <c r="D90" s="64" t="s">
        <v>240</v>
      </c>
      <c r="E90" s="69">
        <v>1</v>
      </c>
      <c r="F90" s="4">
        <v>3</v>
      </c>
      <c r="G90" s="6">
        <v>162</v>
      </c>
      <c r="H90" s="70" t="s">
        <v>96</v>
      </c>
      <c r="I90" s="14">
        <v>0.03</v>
      </c>
      <c r="J90" s="14" t="s">
        <v>34</v>
      </c>
      <c r="K90" s="71">
        <v>0.04</v>
      </c>
      <c r="L90" s="14">
        <f>O90*I90</f>
        <v>19.919999999999998</v>
      </c>
      <c r="M90" s="14" t="s">
        <v>34</v>
      </c>
      <c r="N90" s="13">
        <f>O90*K90</f>
        <v>26.560000000000002</v>
      </c>
      <c r="O90" s="259">
        <f>Q90/E90</f>
        <v>664</v>
      </c>
      <c r="P90" s="30">
        <f>Q90/1.2</f>
        <v>553.3333333333334</v>
      </c>
      <c r="Q90" s="240">
        <v>664</v>
      </c>
      <c r="AI90" s="2"/>
    </row>
    <row r="91" spans="1:35" ht="17.25" customHeight="1">
      <c r="A91" s="1137" t="s">
        <v>279</v>
      </c>
      <c r="B91" s="1121"/>
      <c r="C91" s="1121"/>
      <c r="D91" s="1121"/>
      <c r="E91" s="1121"/>
      <c r="F91" s="1121"/>
      <c r="G91" s="1121"/>
      <c r="H91" s="1121"/>
      <c r="I91" s="1121"/>
      <c r="J91" s="1121"/>
      <c r="K91" s="1121"/>
      <c r="L91" s="1121"/>
      <c r="M91" s="1121"/>
      <c r="N91" s="1121"/>
      <c r="O91" s="1133"/>
      <c r="P91" s="1133"/>
      <c r="Q91" s="1138"/>
      <c r="AI91" s="2"/>
    </row>
    <row r="92" spans="1:35" ht="17.25" customHeight="1">
      <c r="A92" s="132">
        <v>76840</v>
      </c>
      <c r="B92" s="133" t="s">
        <v>280</v>
      </c>
      <c r="C92" s="63">
        <v>4002381099044</v>
      </c>
      <c r="D92" s="134" t="s">
        <v>94</v>
      </c>
      <c r="E92" s="135">
        <v>0.5</v>
      </c>
      <c r="F92" s="135">
        <v>1</v>
      </c>
      <c r="G92" s="136"/>
      <c r="H92" s="137" t="s">
        <v>96</v>
      </c>
      <c r="I92" s="312"/>
      <c r="J92" s="312"/>
      <c r="K92" s="313"/>
      <c r="L92" s="312"/>
      <c r="M92" s="312"/>
      <c r="N92" s="312"/>
      <c r="O92" s="243">
        <f>Q92/E92</f>
        <v>4622</v>
      </c>
      <c r="P92" s="138">
        <f>Q92/1.2</f>
        <v>1925.8333333333335</v>
      </c>
      <c r="Q92" s="318">
        <v>2311</v>
      </c>
      <c r="AI92" s="2"/>
    </row>
    <row r="93" spans="1:35" ht="17.25" customHeight="1">
      <c r="A93" s="110">
        <v>45579</v>
      </c>
      <c r="B93" s="21" t="s">
        <v>281</v>
      </c>
      <c r="C93" s="63">
        <v>4002381017338</v>
      </c>
      <c r="D93" s="46" t="s">
        <v>94</v>
      </c>
      <c r="E93" s="20">
        <v>0.5</v>
      </c>
      <c r="F93" s="20">
        <v>1</v>
      </c>
      <c r="G93" s="22"/>
      <c r="H93" s="47" t="s">
        <v>96</v>
      </c>
      <c r="I93" s="105"/>
      <c r="J93" s="105"/>
      <c r="K93" s="108"/>
      <c r="L93" s="105"/>
      <c r="M93" s="105"/>
      <c r="N93" s="105"/>
      <c r="O93" s="246">
        <f>Q93/E93</f>
        <v>4622</v>
      </c>
      <c r="P93" s="131">
        <f>Q93/1.2</f>
        <v>1925.8333333333335</v>
      </c>
      <c r="Q93" s="310">
        <v>2311</v>
      </c>
      <c r="AI93" s="2"/>
    </row>
    <row r="94" spans="1:35" ht="17.25" customHeight="1">
      <c r="A94" s="1047" t="s">
        <v>282</v>
      </c>
      <c r="B94" s="1120"/>
      <c r="C94" s="1120"/>
      <c r="D94" s="1120"/>
      <c r="E94" s="1120"/>
      <c r="F94" s="1120"/>
      <c r="G94" s="1120"/>
      <c r="H94" s="1120"/>
      <c r="I94" s="1120"/>
      <c r="J94" s="1120"/>
      <c r="K94" s="1120"/>
      <c r="L94" s="1120"/>
      <c r="M94" s="1120"/>
      <c r="N94" s="1120"/>
      <c r="O94" s="1133"/>
      <c r="P94" s="1133"/>
      <c r="Q94" s="1122"/>
      <c r="AI94" s="2"/>
    </row>
    <row r="95" spans="1:35" ht="17.25" customHeight="1">
      <c r="A95" s="111">
        <v>740044</v>
      </c>
      <c r="B95" s="26" t="s">
        <v>283</v>
      </c>
      <c r="C95" s="50">
        <v>4002381753595</v>
      </c>
      <c r="D95" s="44" t="s">
        <v>94</v>
      </c>
      <c r="E95" s="65">
        <v>5</v>
      </c>
      <c r="F95" s="25">
        <v>1</v>
      </c>
      <c r="G95" s="27">
        <v>80</v>
      </c>
      <c r="H95" s="45" t="s">
        <v>96</v>
      </c>
      <c r="I95" s="1058">
        <v>0.2</v>
      </c>
      <c r="J95" s="1054"/>
      <c r="K95" s="1059"/>
      <c r="L95" s="1053">
        <f>O95*I95</f>
        <v>68.60000000000001</v>
      </c>
      <c r="M95" s="1054"/>
      <c r="N95" s="1139"/>
      <c r="O95" s="243">
        <f aca="true" t="shared" si="10" ref="O95:O115">Q95/E95</f>
        <v>343</v>
      </c>
      <c r="P95" s="138">
        <f aca="true" t="shared" si="11" ref="P95:P115">Q95/1.2</f>
        <v>1429.1666666666667</v>
      </c>
      <c r="Q95" s="318">
        <v>1715</v>
      </c>
      <c r="AI95" s="2"/>
    </row>
    <row r="96" spans="1:35" ht="17.25" customHeight="1">
      <c r="A96" s="112">
        <v>740045</v>
      </c>
      <c r="B96" s="37" t="s">
        <v>284</v>
      </c>
      <c r="C96" s="51">
        <v>4002381753618</v>
      </c>
      <c r="D96" s="53" t="s">
        <v>94</v>
      </c>
      <c r="E96" s="67">
        <v>5</v>
      </c>
      <c r="F96" s="36">
        <v>1</v>
      </c>
      <c r="G96" s="38">
        <v>80</v>
      </c>
      <c r="H96" s="54" t="s">
        <v>96</v>
      </c>
      <c r="I96" s="960">
        <v>0.2</v>
      </c>
      <c r="J96" s="961"/>
      <c r="K96" s="962"/>
      <c r="L96" s="963">
        <f aca="true" t="shared" si="12" ref="L96:L117">O96*I96</f>
        <v>68.60000000000001</v>
      </c>
      <c r="M96" s="961"/>
      <c r="N96" s="1128"/>
      <c r="O96" s="262">
        <f t="shared" si="10"/>
        <v>343</v>
      </c>
      <c r="P96" s="41">
        <f t="shared" si="11"/>
        <v>1429.1666666666667</v>
      </c>
      <c r="Q96" s="268">
        <v>1715</v>
      </c>
      <c r="AI96" s="2"/>
    </row>
    <row r="97" spans="1:35" ht="17.25" customHeight="1">
      <c r="A97" s="112">
        <v>740046</v>
      </c>
      <c r="B97" s="37" t="s">
        <v>285</v>
      </c>
      <c r="C97" s="51">
        <v>4002381753625</v>
      </c>
      <c r="D97" s="53" t="s">
        <v>94</v>
      </c>
      <c r="E97" s="67">
        <v>5</v>
      </c>
      <c r="F97" s="36">
        <v>1</v>
      </c>
      <c r="G97" s="38">
        <v>80</v>
      </c>
      <c r="H97" s="54" t="s">
        <v>96</v>
      </c>
      <c r="I97" s="960">
        <v>0.2</v>
      </c>
      <c r="J97" s="961"/>
      <c r="K97" s="962"/>
      <c r="L97" s="963">
        <f t="shared" si="12"/>
        <v>68.60000000000001</v>
      </c>
      <c r="M97" s="961"/>
      <c r="N97" s="1128"/>
      <c r="O97" s="262">
        <f t="shared" si="10"/>
        <v>343</v>
      </c>
      <c r="P97" s="41">
        <f t="shared" si="11"/>
        <v>1429.1666666666667</v>
      </c>
      <c r="Q97" s="268">
        <v>1715</v>
      </c>
      <c r="AI97" s="2"/>
    </row>
    <row r="98" spans="1:35" ht="17.25" customHeight="1">
      <c r="A98" s="112">
        <v>740047</v>
      </c>
      <c r="B98" s="37" t="s">
        <v>286</v>
      </c>
      <c r="C98" s="51">
        <v>4002381753632</v>
      </c>
      <c r="D98" s="53" t="s">
        <v>94</v>
      </c>
      <c r="E98" s="67">
        <v>5</v>
      </c>
      <c r="F98" s="36">
        <v>1</v>
      </c>
      <c r="G98" s="38">
        <v>80</v>
      </c>
      <c r="H98" s="54" t="s">
        <v>96</v>
      </c>
      <c r="I98" s="960">
        <v>0.2</v>
      </c>
      <c r="J98" s="961"/>
      <c r="K98" s="962"/>
      <c r="L98" s="963">
        <f t="shared" si="12"/>
        <v>68.60000000000001</v>
      </c>
      <c r="M98" s="961"/>
      <c r="N98" s="1128"/>
      <c r="O98" s="262">
        <f t="shared" si="10"/>
        <v>343</v>
      </c>
      <c r="P98" s="41">
        <f t="shared" si="11"/>
        <v>1429.1666666666667</v>
      </c>
      <c r="Q98" s="268">
        <v>1715</v>
      </c>
      <c r="AI98" s="2"/>
    </row>
    <row r="99" spans="1:35" ht="17.25" customHeight="1">
      <c r="A99" s="112">
        <v>740048</v>
      </c>
      <c r="B99" s="37" t="s">
        <v>287</v>
      </c>
      <c r="C99" s="51">
        <v>4002381753649</v>
      </c>
      <c r="D99" s="53" t="s">
        <v>94</v>
      </c>
      <c r="E99" s="67">
        <v>5</v>
      </c>
      <c r="F99" s="36">
        <v>1</v>
      </c>
      <c r="G99" s="38">
        <v>80</v>
      </c>
      <c r="H99" s="54" t="s">
        <v>96</v>
      </c>
      <c r="I99" s="960">
        <v>0.2</v>
      </c>
      <c r="J99" s="961"/>
      <c r="K99" s="962"/>
      <c r="L99" s="963">
        <f t="shared" si="12"/>
        <v>68.60000000000001</v>
      </c>
      <c r="M99" s="961"/>
      <c r="N99" s="1128"/>
      <c r="O99" s="262">
        <f t="shared" si="10"/>
        <v>343</v>
      </c>
      <c r="P99" s="41">
        <f t="shared" si="11"/>
        <v>1429.1666666666667</v>
      </c>
      <c r="Q99" s="268">
        <v>1715</v>
      </c>
      <c r="AI99" s="2"/>
    </row>
    <row r="100" spans="1:35" ht="17.25" customHeight="1">
      <c r="A100" s="112">
        <v>740060</v>
      </c>
      <c r="B100" s="37" t="s">
        <v>288</v>
      </c>
      <c r="C100" s="51">
        <v>4002381753663</v>
      </c>
      <c r="D100" s="53" t="s">
        <v>94</v>
      </c>
      <c r="E100" s="67">
        <v>5</v>
      </c>
      <c r="F100" s="36">
        <v>1</v>
      </c>
      <c r="G100" s="38">
        <v>80</v>
      </c>
      <c r="H100" s="54" t="s">
        <v>96</v>
      </c>
      <c r="I100" s="960">
        <v>0.2</v>
      </c>
      <c r="J100" s="961"/>
      <c r="K100" s="962"/>
      <c r="L100" s="963">
        <f t="shared" si="12"/>
        <v>68.60000000000001</v>
      </c>
      <c r="M100" s="961"/>
      <c r="N100" s="1128"/>
      <c r="O100" s="262">
        <f t="shared" si="10"/>
        <v>343</v>
      </c>
      <c r="P100" s="41">
        <f t="shared" si="11"/>
        <v>1429.1666666666667</v>
      </c>
      <c r="Q100" s="268">
        <v>1715</v>
      </c>
      <c r="AI100" s="2"/>
    </row>
    <row r="101" spans="1:35" ht="17.25" customHeight="1">
      <c r="A101" s="112">
        <v>740061</v>
      </c>
      <c r="B101" s="37" t="s">
        <v>289</v>
      </c>
      <c r="C101" s="51">
        <v>4002381753670</v>
      </c>
      <c r="D101" s="53" t="s">
        <v>94</v>
      </c>
      <c r="E101" s="67">
        <v>5</v>
      </c>
      <c r="F101" s="36">
        <v>1</v>
      </c>
      <c r="G101" s="38">
        <v>80</v>
      </c>
      <c r="H101" s="54" t="s">
        <v>96</v>
      </c>
      <c r="I101" s="960">
        <v>0.2</v>
      </c>
      <c r="J101" s="961"/>
      <c r="K101" s="962"/>
      <c r="L101" s="963">
        <f t="shared" si="12"/>
        <v>68.60000000000001</v>
      </c>
      <c r="M101" s="961"/>
      <c r="N101" s="1128"/>
      <c r="O101" s="262">
        <f t="shared" si="10"/>
        <v>343</v>
      </c>
      <c r="P101" s="41">
        <f t="shared" si="11"/>
        <v>1429.1666666666667</v>
      </c>
      <c r="Q101" s="268">
        <v>1715</v>
      </c>
      <c r="AI101" s="2"/>
    </row>
    <row r="102" spans="1:35" ht="17.25" customHeight="1">
      <c r="A102" s="112">
        <v>740063</v>
      </c>
      <c r="B102" s="37" t="s">
        <v>290</v>
      </c>
      <c r="C102" s="51">
        <v>4002381753687</v>
      </c>
      <c r="D102" s="53" t="s">
        <v>94</v>
      </c>
      <c r="E102" s="67">
        <v>5</v>
      </c>
      <c r="F102" s="36">
        <v>1</v>
      </c>
      <c r="G102" s="38">
        <v>80</v>
      </c>
      <c r="H102" s="54" t="s">
        <v>96</v>
      </c>
      <c r="I102" s="960">
        <v>0.2</v>
      </c>
      <c r="J102" s="961"/>
      <c r="K102" s="962"/>
      <c r="L102" s="963">
        <f t="shared" si="12"/>
        <v>68.60000000000001</v>
      </c>
      <c r="M102" s="961"/>
      <c r="N102" s="1128"/>
      <c r="O102" s="262">
        <f t="shared" si="10"/>
        <v>343</v>
      </c>
      <c r="P102" s="41">
        <f t="shared" si="11"/>
        <v>1429.1666666666667</v>
      </c>
      <c r="Q102" s="268">
        <v>1715</v>
      </c>
      <c r="AI102" s="2"/>
    </row>
    <row r="103" spans="1:35" ht="17.25" customHeight="1">
      <c r="A103" s="112">
        <v>740064</v>
      </c>
      <c r="B103" s="37" t="s">
        <v>291</v>
      </c>
      <c r="C103" s="51">
        <v>4002381753694</v>
      </c>
      <c r="D103" s="53" t="s">
        <v>94</v>
      </c>
      <c r="E103" s="67">
        <v>5</v>
      </c>
      <c r="F103" s="36">
        <v>1</v>
      </c>
      <c r="G103" s="38">
        <v>80</v>
      </c>
      <c r="H103" s="54" t="s">
        <v>96</v>
      </c>
      <c r="I103" s="960">
        <v>0.2</v>
      </c>
      <c r="J103" s="961"/>
      <c r="K103" s="962"/>
      <c r="L103" s="963">
        <f t="shared" si="12"/>
        <v>68.60000000000001</v>
      </c>
      <c r="M103" s="961"/>
      <c r="N103" s="1128"/>
      <c r="O103" s="262">
        <f t="shared" si="10"/>
        <v>343</v>
      </c>
      <c r="P103" s="41">
        <f t="shared" si="11"/>
        <v>1429.1666666666667</v>
      </c>
      <c r="Q103" s="268">
        <v>1715</v>
      </c>
      <c r="AI103" s="2"/>
    </row>
    <row r="104" spans="1:35" ht="17.25" customHeight="1">
      <c r="A104" s="112">
        <v>50062</v>
      </c>
      <c r="B104" s="37" t="s">
        <v>292</v>
      </c>
      <c r="C104" s="51">
        <v>4002381034489</v>
      </c>
      <c r="D104" s="53" t="s">
        <v>94</v>
      </c>
      <c r="E104" s="67">
        <v>5</v>
      </c>
      <c r="F104" s="36">
        <v>1</v>
      </c>
      <c r="G104" s="38">
        <v>80</v>
      </c>
      <c r="H104" s="54" t="s">
        <v>96</v>
      </c>
      <c r="I104" s="960">
        <v>0.2</v>
      </c>
      <c r="J104" s="961"/>
      <c r="K104" s="962"/>
      <c r="L104" s="963">
        <f t="shared" si="12"/>
        <v>68.60000000000001</v>
      </c>
      <c r="M104" s="961"/>
      <c r="N104" s="1128"/>
      <c r="O104" s="262">
        <f t="shared" si="10"/>
        <v>343</v>
      </c>
      <c r="P104" s="41">
        <f t="shared" si="11"/>
        <v>1429.1666666666667</v>
      </c>
      <c r="Q104" s="268">
        <v>1715</v>
      </c>
      <c r="AI104" s="2"/>
    </row>
    <row r="105" spans="1:35" ht="17.25" customHeight="1">
      <c r="A105" s="112">
        <v>26486</v>
      </c>
      <c r="B105" s="37" t="s">
        <v>293</v>
      </c>
      <c r="C105" s="51">
        <v>4002381603210</v>
      </c>
      <c r="D105" s="53" t="s">
        <v>94</v>
      </c>
      <c r="E105" s="67">
        <v>5</v>
      </c>
      <c r="F105" s="36">
        <v>1</v>
      </c>
      <c r="G105" s="38">
        <v>80</v>
      </c>
      <c r="H105" s="54" t="s">
        <v>96</v>
      </c>
      <c r="I105" s="960">
        <v>0.2</v>
      </c>
      <c r="J105" s="961"/>
      <c r="K105" s="962"/>
      <c r="L105" s="963">
        <f t="shared" si="12"/>
        <v>68.60000000000001</v>
      </c>
      <c r="M105" s="961"/>
      <c r="N105" s="1128"/>
      <c r="O105" s="262">
        <f t="shared" si="10"/>
        <v>343</v>
      </c>
      <c r="P105" s="41">
        <f t="shared" si="11"/>
        <v>1429.1666666666667</v>
      </c>
      <c r="Q105" s="268">
        <v>1715</v>
      </c>
      <c r="AI105" s="2"/>
    </row>
    <row r="106" spans="1:35" ht="17.25" customHeight="1">
      <c r="A106" s="112">
        <v>26490</v>
      </c>
      <c r="B106" s="37" t="s">
        <v>294</v>
      </c>
      <c r="C106" s="51">
        <v>4002381603289</v>
      </c>
      <c r="D106" s="53" t="s">
        <v>94</v>
      </c>
      <c r="E106" s="67">
        <v>5</v>
      </c>
      <c r="F106" s="36">
        <v>1</v>
      </c>
      <c r="G106" s="38">
        <v>80</v>
      </c>
      <c r="H106" s="54" t="s">
        <v>96</v>
      </c>
      <c r="I106" s="960">
        <v>0.2</v>
      </c>
      <c r="J106" s="961"/>
      <c r="K106" s="962"/>
      <c r="L106" s="963">
        <f t="shared" si="12"/>
        <v>68.60000000000001</v>
      </c>
      <c r="M106" s="961"/>
      <c r="N106" s="1128"/>
      <c r="O106" s="262">
        <f t="shared" si="10"/>
        <v>343</v>
      </c>
      <c r="P106" s="41">
        <f t="shared" si="11"/>
        <v>1429.1666666666667</v>
      </c>
      <c r="Q106" s="268">
        <v>1715</v>
      </c>
      <c r="AI106" s="2"/>
    </row>
    <row r="107" spans="1:35" ht="17.25" customHeight="1">
      <c r="A107" s="112">
        <v>50065</v>
      </c>
      <c r="B107" s="37" t="s">
        <v>295</v>
      </c>
      <c r="C107" s="51">
        <v>4002381034441</v>
      </c>
      <c r="D107" s="53" t="s">
        <v>94</v>
      </c>
      <c r="E107" s="67">
        <v>5</v>
      </c>
      <c r="F107" s="36">
        <v>1</v>
      </c>
      <c r="G107" s="38">
        <v>80</v>
      </c>
      <c r="H107" s="54" t="s">
        <v>96</v>
      </c>
      <c r="I107" s="960">
        <v>0.2</v>
      </c>
      <c r="J107" s="961"/>
      <c r="K107" s="962"/>
      <c r="L107" s="963">
        <f t="shared" si="12"/>
        <v>68.60000000000001</v>
      </c>
      <c r="M107" s="961"/>
      <c r="N107" s="1128"/>
      <c r="O107" s="262">
        <f t="shared" si="10"/>
        <v>343</v>
      </c>
      <c r="P107" s="41">
        <f t="shared" si="11"/>
        <v>1429.1666666666667</v>
      </c>
      <c r="Q107" s="268">
        <v>1715</v>
      </c>
      <c r="AI107" s="2"/>
    </row>
    <row r="108" spans="1:35" ht="17.25" customHeight="1">
      <c r="A108" s="112">
        <v>26493</v>
      </c>
      <c r="B108" s="37" t="s">
        <v>296</v>
      </c>
      <c r="C108" s="51">
        <v>4002381603340</v>
      </c>
      <c r="D108" s="53" t="s">
        <v>94</v>
      </c>
      <c r="E108" s="67">
        <v>5</v>
      </c>
      <c r="F108" s="36">
        <v>1</v>
      </c>
      <c r="G108" s="38">
        <v>80</v>
      </c>
      <c r="H108" s="54" t="s">
        <v>96</v>
      </c>
      <c r="I108" s="960">
        <v>0.2</v>
      </c>
      <c r="J108" s="961"/>
      <c r="K108" s="962"/>
      <c r="L108" s="963">
        <f t="shared" si="12"/>
        <v>68.60000000000001</v>
      </c>
      <c r="M108" s="961"/>
      <c r="N108" s="1128"/>
      <c r="O108" s="262">
        <f t="shared" si="10"/>
        <v>343</v>
      </c>
      <c r="P108" s="41">
        <f t="shared" si="11"/>
        <v>1429.1666666666667</v>
      </c>
      <c r="Q108" s="268">
        <v>1715</v>
      </c>
      <c r="AI108" s="2"/>
    </row>
    <row r="109" spans="1:35" ht="17.25" customHeight="1">
      <c r="A109" s="112">
        <v>26504</v>
      </c>
      <c r="B109" s="37" t="s">
        <v>297</v>
      </c>
      <c r="C109" s="51">
        <v>4002381603418</v>
      </c>
      <c r="D109" s="53" t="s">
        <v>94</v>
      </c>
      <c r="E109" s="67">
        <v>5</v>
      </c>
      <c r="F109" s="36">
        <v>1</v>
      </c>
      <c r="G109" s="38">
        <v>80</v>
      </c>
      <c r="H109" s="54" t="s">
        <v>96</v>
      </c>
      <c r="I109" s="960">
        <v>0.2</v>
      </c>
      <c r="J109" s="961"/>
      <c r="K109" s="962"/>
      <c r="L109" s="963">
        <f t="shared" si="12"/>
        <v>68.60000000000001</v>
      </c>
      <c r="M109" s="961"/>
      <c r="N109" s="1128"/>
      <c r="O109" s="262">
        <f t="shared" si="10"/>
        <v>343</v>
      </c>
      <c r="P109" s="41">
        <f t="shared" si="11"/>
        <v>1429.1666666666667</v>
      </c>
      <c r="Q109" s="268">
        <v>1715</v>
      </c>
      <c r="AI109" s="2"/>
    </row>
    <row r="110" spans="1:35" ht="17.25" customHeight="1">
      <c r="A110" s="112">
        <v>34472</v>
      </c>
      <c r="B110" s="37" t="s">
        <v>298</v>
      </c>
      <c r="C110" s="51">
        <v>4002381623591</v>
      </c>
      <c r="D110" s="53" t="s">
        <v>94</v>
      </c>
      <c r="E110" s="67">
        <v>5</v>
      </c>
      <c r="F110" s="36">
        <v>1</v>
      </c>
      <c r="G110" s="38">
        <v>80</v>
      </c>
      <c r="H110" s="54" t="s">
        <v>96</v>
      </c>
      <c r="I110" s="960">
        <v>0.2</v>
      </c>
      <c r="J110" s="961"/>
      <c r="K110" s="962"/>
      <c r="L110" s="963">
        <f t="shared" si="12"/>
        <v>68.60000000000001</v>
      </c>
      <c r="M110" s="961"/>
      <c r="N110" s="1128"/>
      <c r="O110" s="262">
        <f t="shared" si="10"/>
        <v>343</v>
      </c>
      <c r="P110" s="41">
        <f t="shared" si="11"/>
        <v>1429.1666666666667</v>
      </c>
      <c r="Q110" s="268">
        <v>1715</v>
      </c>
      <c r="AI110" s="2"/>
    </row>
    <row r="111" spans="1:35" ht="17.25" customHeight="1">
      <c r="A111" s="112">
        <v>702601</v>
      </c>
      <c r="B111" s="37" t="s">
        <v>299</v>
      </c>
      <c r="C111" s="51">
        <v>4002381669414</v>
      </c>
      <c r="D111" s="53" t="s">
        <v>94</v>
      </c>
      <c r="E111" s="67">
        <v>5</v>
      </c>
      <c r="F111" s="36">
        <v>1</v>
      </c>
      <c r="G111" s="38">
        <v>80</v>
      </c>
      <c r="H111" s="54" t="s">
        <v>96</v>
      </c>
      <c r="I111" s="960">
        <v>0.2</v>
      </c>
      <c r="J111" s="961"/>
      <c r="K111" s="962"/>
      <c r="L111" s="963">
        <f t="shared" si="12"/>
        <v>68.60000000000001</v>
      </c>
      <c r="M111" s="961"/>
      <c r="N111" s="1128"/>
      <c r="O111" s="262">
        <f t="shared" si="10"/>
        <v>343</v>
      </c>
      <c r="P111" s="41">
        <f t="shared" si="11"/>
        <v>1429.1666666666667</v>
      </c>
      <c r="Q111" s="268">
        <v>1715</v>
      </c>
      <c r="AI111" s="2"/>
    </row>
    <row r="112" spans="1:35" ht="17.25" customHeight="1">
      <c r="A112" s="112">
        <v>26511</v>
      </c>
      <c r="B112" s="37" t="s">
        <v>300</v>
      </c>
      <c r="C112" s="51">
        <v>4002381603470</v>
      </c>
      <c r="D112" s="53" t="s">
        <v>94</v>
      </c>
      <c r="E112" s="67">
        <v>5</v>
      </c>
      <c r="F112" s="36">
        <v>1</v>
      </c>
      <c r="G112" s="38">
        <v>80</v>
      </c>
      <c r="H112" s="54" t="s">
        <v>96</v>
      </c>
      <c r="I112" s="960">
        <v>0.2</v>
      </c>
      <c r="J112" s="961"/>
      <c r="K112" s="962"/>
      <c r="L112" s="963">
        <f t="shared" si="12"/>
        <v>68.60000000000001</v>
      </c>
      <c r="M112" s="961"/>
      <c r="N112" s="1128"/>
      <c r="O112" s="262">
        <f t="shared" si="10"/>
        <v>343</v>
      </c>
      <c r="P112" s="41">
        <f t="shared" si="11"/>
        <v>1429.1666666666667</v>
      </c>
      <c r="Q112" s="268">
        <v>1715</v>
      </c>
      <c r="AI112" s="2"/>
    </row>
    <row r="113" spans="1:35" ht="17.25" customHeight="1">
      <c r="A113" s="112">
        <v>61344</v>
      </c>
      <c r="B113" s="37" t="s">
        <v>301</v>
      </c>
      <c r="C113" s="51">
        <v>4002381063328</v>
      </c>
      <c r="D113" s="53" t="s">
        <v>94</v>
      </c>
      <c r="E113" s="67">
        <v>5</v>
      </c>
      <c r="F113" s="36">
        <v>1</v>
      </c>
      <c r="G113" s="38">
        <v>80</v>
      </c>
      <c r="H113" s="54" t="s">
        <v>96</v>
      </c>
      <c r="I113" s="960">
        <v>0.2</v>
      </c>
      <c r="J113" s="961"/>
      <c r="K113" s="962"/>
      <c r="L113" s="963">
        <f t="shared" si="12"/>
        <v>68.60000000000001</v>
      </c>
      <c r="M113" s="961"/>
      <c r="N113" s="1128"/>
      <c r="O113" s="262">
        <f t="shared" si="10"/>
        <v>343</v>
      </c>
      <c r="P113" s="41">
        <f t="shared" si="11"/>
        <v>1429.1666666666667</v>
      </c>
      <c r="Q113" s="268">
        <v>1715</v>
      </c>
      <c r="AI113" s="2"/>
    </row>
    <row r="114" spans="1:35" ht="17.25" customHeight="1">
      <c r="A114" s="112">
        <v>702680</v>
      </c>
      <c r="B114" s="37" t="s">
        <v>302</v>
      </c>
      <c r="C114" s="51">
        <v>4002381669537</v>
      </c>
      <c r="D114" s="53" t="s">
        <v>94</v>
      </c>
      <c r="E114" s="67">
        <v>5</v>
      </c>
      <c r="F114" s="36">
        <v>1</v>
      </c>
      <c r="G114" s="38">
        <v>80</v>
      </c>
      <c r="H114" s="54" t="s">
        <v>96</v>
      </c>
      <c r="I114" s="960">
        <v>0.2</v>
      </c>
      <c r="J114" s="961"/>
      <c r="K114" s="962"/>
      <c r="L114" s="963">
        <f t="shared" si="12"/>
        <v>68.60000000000001</v>
      </c>
      <c r="M114" s="961"/>
      <c r="N114" s="1128"/>
      <c r="O114" s="262">
        <f t="shared" si="10"/>
        <v>343</v>
      </c>
      <c r="P114" s="41">
        <f t="shared" si="11"/>
        <v>1429.1666666666667</v>
      </c>
      <c r="Q114" s="268">
        <v>1715</v>
      </c>
      <c r="AI114" s="2"/>
    </row>
    <row r="115" spans="1:35" ht="17.25" customHeight="1">
      <c r="A115" s="118">
        <v>26519</v>
      </c>
      <c r="B115" s="119" t="s">
        <v>303</v>
      </c>
      <c r="C115" s="120">
        <v>4002381603548</v>
      </c>
      <c r="D115" s="121" t="s">
        <v>94</v>
      </c>
      <c r="E115" s="122">
        <v>5</v>
      </c>
      <c r="F115" s="123">
        <v>1</v>
      </c>
      <c r="G115" s="124">
        <v>80</v>
      </c>
      <c r="H115" s="125" t="s">
        <v>96</v>
      </c>
      <c r="I115" s="1060">
        <v>0.2</v>
      </c>
      <c r="J115" s="1061"/>
      <c r="K115" s="1062"/>
      <c r="L115" s="1063">
        <f t="shared" si="12"/>
        <v>68.60000000000001</v>
      </c>
      <c r="M115" s="1061"/>
      <c r="N115" s="1140"/>
      <c r="O115" s="311">
        <f t="shared" si="10"/>
        <v>343</v>
      </c>
      <c r="P115" s="129">
        <f t="shared" si="11"/>
        <v>1429.1666666666667</v>
      </c>
      <c r="Q115" s="1370">
        <v>1715</v>
      </c>
      <c r="AI115" s="2"/>
    </row>
    <row r="116" spans="1:35" ht="17.25" customHeight="1">
      <c r="A116" s="1135" t="s">
        <v>304</v>
      </c>
      <c r="B116" s="1120"/>
      <c r="C116" s="1120"/>
      <c r="D116" s="1120"/>
      <c r="E116" s="1120"/>
      <c r="F116" s="1120"/>
      <c r="G116" s="1120"/>
      <c r="H116" s="1120"/>
      <c r="I116" s="1120"/>
      <c r="J116" s="1120"/>
      <c r="K116" s="1120"/>
      <c r="L116" s="1120"/>
      <c r="M116" s="1120"/>
      <c r="N116" s="1120"/>
      <c r="O116" s="1120"/>
      <c r="P116" s="1120"/>
      <c r="Q116" s="1136"/>
      <c r="AI116" s="2"/>
    </row>
    <row r="117" spans="1:35" ht="17.25" customHeight="1">
      <c r="A117" s="114">
        <v>26482</v>
      </c>
      <c r="B117" s="5" t="s">
        <v>305</v>
      </c>
      <c r="C117" s="63">
        <v>4002381603166</v>
      </c>
      <c r="D117" s="64" t="s">
        <v>92</v>
      </c>
      <c r="E117" s="4">
        <v>12.5</v>
      </c>
      <c r="F117" s="4">
        <v>1</v>
      </c>
      <c r="G117" s="6">
        <v>24</v>
      </c>
      <c r="H117" s="70" t="s">
        <v>97</v>
      </c>
      <c r="I117" s="14">
        <v>0.28</v>
      </c>
      <c r="J117" s="14" t="s">
        <v>34</v>
      </c>
      <c r="K117" s="71">
        <v>0.35</v>
      </c>
      <c r="L117" s="14">
        <f t="shared" si="12"/>
        <v>40.656</v>
      </c>
      <c r="M117" s="14" t="s">
        <v>34</v>
      </c>
      <c r="N117" s="13">
        <f>O117*K117</f>
        <v>50.81999999999999</v>
      </c>
      <c r="O117" s="259">
        <f>Q117/E117</f>
        <v>145.2</v>
      </c>
      <c r="P117" s="30">
        <f>Q117/1.2</f>
        <v>1512.5</v>
      </c>
      <c r="Q117" s="240">
        <v>1815</v>
      </c>
      <c r="AI117" s="2"/>
    </row>
    <row r="118" spans="1:35" ht="17.25" customHeight="1">
      <c r="A118" s="1047" t="s">
        <v>306</v>
      </c>
      <c r="B118" s="1120"/>
      <c r="C118" s="1120"/>
      <c r="D118" s="1120"/>
      <c r="E118" s="1120"/>
      <c r="F118" s="1120"/>
      <c r="G118" s="1120"/>
      <c r="H118" s="1120"/>
      <c r="I118" s="1120"/>
      <c r="J118" s="1120"/>
      <c r="K118" s="1120"/>
      <c r="L118" s="1120"/>
      <c r="M118" s="1120"/>
      <c r="N118" s="1120"/>
      <c r="O118" s="1123"/>
      <c r="P118" s="1123"/>
      <c r="Q118" s="1122"/>
      <c r="AI118" s="2"/>
    </row>
    <row r="119" spans="1:35" ht="17.25" customHeight="1">
      <c r="A119" s="111">
        <v>72445</v>
      </c>
      <c r="B119" s="26" t="s">
        <v>307</v>
      </c>
      <c r="C119" s="50">
        <v>4002381089533</v>
      </c>
      <c r="D119" s="44" t="s">
        <v>92</v>
      </c>
      <c r="E119" s="65">
        <v>10</v>
      </c>
      <c r="F119" s="25">
        <v>1</v>
      </c>
      <c r="G119" s="27">
        <v>30</v>
      </c>
      <c r="H119" s="45" t="s">
        <v>97</v>
      </c>
      <c r="I119" s="1141">
        <v>0.13</v>
      </c>
      <c r="J119" s="1142"/>
      <c r="K119" s="1143"/>
      <c r="L119" s="1144">
        <f>O119*I119</f>
        <v>17.186</v>
      </c>
      <c r="M119" s="1142"/>
      <c r="N119" s="1145"/>
      <c r="O119" s="243">
        <f>Q119/E119</f>
        <v>132.2</v>
      </c>
      <c r="P119" s="138">
        <f>Q119/1.2</f>
        <v>1101.6666666666667</v>
      </c>
      <c r="Q119" s="318">
        <v>1322</v>
      </c>
      <c r="AI119" s="2"/>
    </row>
    <row r="120" spans="1:35" ht="17.25" customHeight="1">
      <c r="A120" s="110">
        <v>26483</v>
      </c>
      <c r="B120" s="21" t="s">
        <v>308</v>
      </c>
      <c r="C120" s="43">
        <v>4002381603111</v>
      </c>
      <c r="D120" s="46" t="s">
        <v>92</v>
      </c>
      <c r="E120" s="66">
        <v>10</v>
      </c>
      <c r="F120" s="20">
        <v>1</v>
      </c>
      <c r="G120" s="22">
        <v>30</v>
      </c>
      <c r="H120" s="47" t="s">
        <v>97</v>
      </c>
      <c r="I120" s="1146">
        <v>0.13</v>
      </c>
      <c r="J120" s="1147"/>
      <c r="K120" s="1148"/>
      <c r="L120" s="1149">
        <f>O120*I120</f>
        <v>21.879</v>
      </c>
      <c r="M120" s="1147"/>
      <c r="N120" s="1150"/>
      <c r="O120" s="246">
        <f>Q120/E120</f>
        <v>168.3</v>
      </c>
      <c r="P120" s="131">
        <f>Q120/1.2</f>
        <v>1402.5</v>
      </c>
      <c r="Q120" s="310">
        <v>1683</v>
      </c>
      <c r="AI120" s="2"/>
    </row>
    <row r="121" spans="1:35" ht="17.25" customHeight="1">
      <c r="A121" s="1047" t="s">
        <v>309</v>
      </c>
      <c r="B121" s="1120"/>
      <c r="C121" s="1120"/>
      <c r="D121" s="1120"/>
      <c r="E121" s="1120"/>
      <c r="F121" s="1120"/>
      <c r="G121" s="1120"/>
      <c r="H121" s="1120"/>
      <c r="I121" s="1120"/>
      <c r="J121" s="1120"/>
      <c r="K121" s="1120"/>
      <c r="L121" s="1120"/>
      <c r="M121" s="1120"/>
      <c r="N121" s="1120"/>
      <c r="O121" s="1121"/>
      <c r="P121" s="1121"/>
      <c r="Q121" s="1122"/>
      <c r="AI121" s="2"/>
    </row>
    <row r="122" spans="1:35" ht="17.25" customHeight="1">
      <c r="A122" s="111">
        <v>607808</v>
      </c>
      <c r="B122" s="26" t="s">
        <v>310</v>
      </c>
      <c r="C122" s="50">
        <v>4002381162564</v>
      </c>
      <c r="D122" s="44" t="s">
        <v>240</v>
      </c>
      <c r="E122" s="65">
        <v>1</v>
      </c>
      <c r="F122" s="25">
        <v>1</v>
      </c>
      <c r="G122" s="27"/>
      <c r="H122" s="45" t="s">
        <v>96</v>
      </c>
      <c r="I122" s="320"/>
      <c r="J122" s="61"/>
      <c r="K122" s="62"/>
      <c r="L122" s="320"/>
      <c r="M122" s="61"/>
      <c r="N122" s="60"/>
      <c r="O122" s="259">
        <f>Q122/E122</f>
        <v>5040</v>
      </c>
      <c r="P122" s="30">
        <f>Q122/1.2</f>
        <v>4200</v>
      </c>
      <c r="Q122" s="220">
        <v>5040</v>
      </c>
      <c r="AI122" s="2"/>
    </row>
    <row r="123" spans="1:35" ht="17.25" customHeight="1">
      <c r="A123" s="1047" t="s">
        <v>311</v>
      </c>
      <c r="B123" s="1120"/>
      <c r="C123" s="1120"/>
      <c r="D123" s="1120"/>
      <c r="E123" s="1120"/>
      <c r="F123" s="1120"/>
      <c r="G123" s="1120"/>
      <c r="H123" s="1120"/>
      <c r="I123" s="1120"/>
      <c r="J123" s="1120"/>
      <c r="K123" s="1120"/>
      <c r="L123" s="1120"/>
      <c r="M123" s="1120"/>
      <c r="N123" s="1120"/>
      <c r="O123" s="1123"/>
      <c r="P123" s="1123"/>
      <c r="Q123" s="1122"/>
      <c r="AI123" s="2"/>
    </row>
    <row r="124" spans="1:35" ht="17.25" customHeight="1">
      <c r="A124" s="111">
        <v>851450</v>
      </c>
      <c r="B124" s="26" t="s">
        <v>312</v>
      </c>
      <c r="C124" s="221" t="s">
        <v>313</v>
      </c>
      <c r="D124" s="44" t="s">
        <v>94</v>
      </c>
      <c r="E124" s="25">
        <v>12.5</v>
      </c>
      <c r="F124" s="25">
        <v>1</v>
      </c>
      <c r="G124" s="27">
        <v>36</v>
      </c>
      <c r="H124" s="222" t="s">
        <v>96</v>
      </c>
      <c r="I124" s="1058">
        <v>0.35</v>
      </c>
      <c r="J124" s="1054"/>
      <c r="K124" s="1059"/>
      <c r="L124" s="1053">
        <f>O124*I124</f>
        <v>105.83999999999999</v>
      </c>
      <c r="M124" s="1054"/>
      <c r="N124" s="1139"/>
      <c r="O124" s="243">
        <f aca="true" t="shared" si="13" ref="O124:O140">Q124/E124</f>
        <v>302.4</v>
      </c>
      <c r="P124" s="138">
        <f aca="true" t="shared" si="14" ref="P124:P140">Q124/1.2</f>
        <v>3150</v>
      </c>
      <c r="Q124" s="318">
        <v>3780</v>
      </c>
      <c r="AI124" s="2"/>
    </row>
    <row r="125" spans="1:35" ht="17.25" customHeight="1">
      <c r="A125" s="112">
        <v>851451</v>
      </c>
      <c r="B125" s="37" t="s">
        <v>314</v>
      </c>
      <c r="C125" s="51" t="s">
        <v>315</v>
      </c>
      <c r="D125" s="53" t="s">
        <v>94</v>
      </c>
      <c r="E125" s="36">
        <v>12.5</v>
      </c>
      <c r="F125" s="36">
        <v>1</v>
      </c>
      <c r="G125" s="38">
        <v>36</v>
      </c>
      <c r="H125" s="54" t="s">
        <v>96</v>
      </c>
      <c r="I125" s="960">
        <v>0.35</v>
      </c>
      <c r="J125" s="961"/>
      <c r="K125" s="962"/>
      <c r="L125" s="963">
        <f aca="true" t="shared" si="15" ref="L125:L140">O125*I125</f>
        <v>105.83999999999999</v>
      </c>
      <c r="M125" s="961"/>
      <c r="N125" s="1128"/>
      <c r="O125" s="262">
        <f t="shared" si="13"/>
        <v>302.4</v>
      </c>
      <c r="P125" s="41">
        <f t="shared" si="14"/>
        <v>3150</v>
      </c>
      <c r="Q125" s="268">
        <v>3780</v>
      </c>
      <c r="AI125" s="2"/>
    </row>
    <row r="126" spans="1:35" ht="17.25" customHeight="1">
      <c r="A126" s="112">
        <v>851452</v>
      </c>
      <c r="B126" s="37" t="s">
        <v>316</v>
      </c>
      <c r="C126" s="51" t="s">
        <v>317</v>
      </c>
      <c r="D126" s="53" t="s">
        <v>94</v>
      </c>
      <c r="E126" s="36">
        <v>12.5</v>
      </c>
      <c r="F126" s="36">
        <v>1</v>
      </c>
      <c r="G126" s="38">
        <v>36</v>
      </c>
      <c r="H126" s="54" t="s">
        <v>96</v>
      </c>
      <c r="I126" s="960">
        <v>0.35</v>
      </c>
      <c r="J126" s="961"/>
      <c r="K126" s="962"/>
      <c r="L126" s="963">
        <f t="shared" si="15"/>
        <v>105.83999999999999</v>
      </c>
      <c r="M126" s="961"/>
      <c r="N126" s="1128"/>
      <c r="O126" s="262">
        <f t="shared" si="13"/>
        <v>302.4</v>
      </c>
      <c r="P126" s="41">
        <f t="shared" si="14"/>
        <v>3150</v>
      </c>
      <c r="Q126" s="268">
        <v>3780</v>
      </c>
      <c r="AI126" s="2"/>
    </row>
    <row r="127" spans="1:35" ht="17.25" customHeight="1">
      <c r="A127" s="112">
        <v>851473</v>
      </c>
      <c r="B127" s="37" t="s">
        <v>318</v>
      </c>
      <c r="C127" s="51" t="s">
        <v>319</v>
      </c>
      <c r="D127" s="53" t="s">
        <v>94</v>
      </c>
      <c r="E127" s="36">
        <v>12.5</v>
      </c>
      <c r="F127" s="36">
        <v>1</v>
      </c>
      <c r="G127" s="38">
        <v>36</v>
      </c>
      <c r="H127" s="54" t="s">
        <v>96</v>
      </c>
      <c r="I127" s="960">
        <v>0.35</v>
      </c>
      <c r="J127" s="961"/>
      <c r="K127" s="962"/>
      <c r="L127" s="963">
        <f t="shared" si="15"/>
        <v>105.83999999999999</v>
      </c>
      <c r="M127" s="961"/>
      <c r="N127" s="1128"/>
      <c r="O127" s="262">
        <f t="shared" si="13"/>
        <v>302.4</v>
      </c>
      <c r="P127" s="41">
        <f t="shared" si="14"/>
        <v>3150</v>
      </c>
      <c r="Q127" s="268">
        <v>3780</v>
      </c>
      <c r="AI127" s="2"/>
    </row>
    <row r="128" spans="1:35" ht="17.25" customHeight="1">
      <c r="A128" s="112">
        <v>851474</v>
      </c>
      <c r="B128" s="37" t="s">
        <v>320</v>
      </c>
      <c r="C128" s="51" t="s">
        <v>321</v>
      </c>
      <c r="D128" s="53" t="s">
        <v>94</v>
      </c>
      <c r="E128" s="36">
        <v>12.5</v>
      </c>
      <c r="F128" s="36">
        <v>1</v>
      </c>
      <c r="G128" s="38">
        <v>36</v>
      </c>
      <c r="H128" s="54" t="s">
        <v>96</v>
      </c>
      <c r="I128" s="960">
        <v>0.35</v>
      </c>
      <c r="J128" s="961"/>
      <c r="K128" s="962"/>
      <c r="L128" s="963">
        <f t="shared" si="15"/>
        <v>105.83999999999999</v>
      </c>
      <c r="M128" s="961"/>
      <c r="N128" s="1128"/>
      <c r="O128" s="262">
        <f t="shared" si="13"/>
        <v>302.4</v>
      </c>
      <c r="P128" s="41">
        <f t="shared" si="14"/>
        <v>3150</v>
      </c>
      <c r="Q128" s="268">
        <v>3780</v>
      </c>
      <c r="AI128" s="2"/>
    </row>
    <row r="129" spans="1:35" ht="17.25" customHeight="1">
      <c r="A129" s="112">
        <v>851475</v>
      </c>
      <c r="B129" s="37" t="s">
        <v>322</v>
      </c>
      <c r="C129" s="51" t="s">
        <v>323</v>
      </c>
      <c r="D129" s="53" t="s">
        <v>94</v>
      </c>
      <c r="E129" s="36">
        <v>12.5</v>
      </c>
      <c r="F129" s="36">
        <v>1</v>
      </c>
      <c r="G129" s="38">
        <v>36</v>
      </c>
      <c r="H129" s="54" t="s">
        <v>96</v>
      </c>
      <c r="I129" s="960">
        <v>0.35</v>
      </c>
      <c r="J129" s="961"/>
      <c r="K129" s="962"/>
      <c r="L129" s="963">
        <f t="shared" si="15"/>
        <v>105.83999999999999</v>
      </c>
      <c r="M129" s="961"/>
      <c r="N129" s="1128"/>
      <c r="O129" s="262">
        <f t="shared" si="13"/>
        <v>302.4</v>
      </c>
      <c r="P129" s="41">
        <f t="shared" si="14"/>
        <v>3150</v>
      </c>
      <c r="Q129" s="268">
        <v>3780</v>
      </c>
      <c r="AI129" s="2"/>
    </row>
    <row r="130" spans="1:35" ht="17.25" customHeight="1">
      <c r="A130" s="112">
        <v>851476</v>
      </c>
      <c r="B130" s="37" t="s">
        <v>324</v>
      </c>
      <c r="C130" s="51" t="s">
        <v>325</v>
      </c>
      <c r="D130" s="53" t="s">
        <v>94</v>
      </c>
      <c r="E130" s="36">
        <v>12.5</v>
      </c>
      <c r="F130" s="36">
        <v>1</v>
      </c>
      <c r="G130" s="38">
        <v>36</v>
      </c>
      <c r="H130" s="54" t="s">
        <v>96</v>
      </c>
      <c r="I130" s="960">
        <v>0.35</v>
      </c>
      <c r="J130" s="961"/>
      <c r="K130" s="962"/>
      <c r="L130" s="963">
        <f t="shared" si="15"/>
        <v>105.83999999999999</v>
      </c>
      <c r="M130" s="961"/>
      <c r="N130" s="1128"/>
      <c r="O130" s="262">
        <f t="shared" si="13"/>
        <v>302.4</v>
      </c>
      <c r="P130" s="41">
        <f t="shared" si="14"/>
        <v>3150</v>
      </c>
      <c r="Q130" s="268">
        <v>3780</v>
      </c>
      <c r="AI130" s="2"/>
    </row>
    <row r="131" spans="1:35" ht="17.25" customHeight="1">
      <c r="A131" s="112">
        <v>851477</v>
      </c>
      <c r="B131" s="37" t="s">
        <v>326</v>
      </c>
      <c r="C131" s="51" t="s">
        <v>327</v>
      </c>
      <c r="D131" s="53" t="s">
        <v>94</v>
      </c>
      <c r="E131" s="36">
        <v>12.5</v>
      </c>
      <c r="F131" s="36">
        <v>1</v>
      </c>
      <c r="G131" s="38">
        <v>36</v>
      </c>
      <c r="H131" s="54" t="s">
        <v>96</v>
      </c>
      <c r="I131" s="960">
        <v>0.35</v>
      </c>
      <c r="J131" s="961"/>
      <c r="K131" s="962"/>
      <c r="L131" s="963">
        <f t="shared" si="15"/>
        <v>105.83999999999999</v>
      </c>
      <c r="M131" s="961"/>
      <c r="N131" s="1128"/>
      <c r="O131" s="262">
        <f t="shared" si="13"/>
        <v>302.4</v>
      </c>
      <c r="P131" s="41">
        <f t="shared" si="14"/>
        <v>3150</v>
      </c>
      <c r="Q131" s="268">
        <v>3780</v>
      </c>
      <c r="AI131" s="2"/>
    </row>
    <row r="132" spans="1:35" ht="17.25" customHeight="1">
      <c r="A132" s="112">
        <v>851478</v>
      </c>
      <c r="B132" s="37" t="s">
        <v>328</v>
      </c>
      <c r="C132" s="51" t="s">
        <v>329</v>
      </c>
      <c r="D132" s="53" t="s">
        <v>94</v>
      </c>
      <c r="E132" s="36">
        <v>12.5</v>
      </c>
      <c r="F132" s="36">
        <v>1</v>
      </c>
      <c r="G132" s="38">
        <v>36</v>
      </c>
      <c r="H132" s="54" t="s">
        <v>96</v>
      </c>
      <c r="I132" s="960">
        <v>0.35</v>
      </c>
      <c r="J132" s="961"/>
      <c r="K132" s="962"/>
      <c r="L132" s="963">
        <f t="shared" si="15"/>
        <v>105.83999999999999</v>
      </c>
      <c r="M132" s="961"/>
      <c r="N132" s="1128"/>
      <c r="O132" s="262">
        <f t="shared" si="13"/>
        <v>302.4</v>
      </c>
      <c r="P132" s="41">
        <f t="shared" si="14"/>
        <v>3150</v>
      </c>
      <c r="Q132" s="268">
        <v>3780</v>
      </c>
      <c r="AI132" s="2"/>
    </row>
    <row r="133" spans="1:35" ht="17.25" customHeight="1">
      <c r="A133" s="112">
        <v>851479</v>
      </c>
      <c r="B133" s="37" t="s">
        <v>330</v>
      </c>
      <c r="C133" s="51" t="s">
        <v>331</v>
      </c>
      <c r="D133" s="53" t="s">
        <v>94</v>
      </c>
      <c r="E133" s="36">
        <v>12.5</v>
      </c>
      <c r="F133" s="36">
        <v>1</v>
      </c>
      <c r="G133" s="38">
        <v>36</v>
      </c>
      <c r="H133" s="54" t="s">
        <v>96</v>
      </c>
      <c r="I133" s="960">
        <v>0.35</v>
      </c>
      <c r="J133" s="961"/>
      <c r="K133" s="962"/>
      <c r="L133" s="963">
        <f t="shared" si="15"/>
        <v>105.83999999999999</v>
      </c>
      <c r="M133" s="961"/>
      <c r="N133" s="1128"/>
      <c r="O133" s="262">
        <f t="shared" si="13"/>
        <v>302.4</v>
      </c>
      <c r="P133" s="41">
        <f t="shared" si="14"/>
        <v>3150</v>
      </c>
      <c r="Q133" s="268">
        <v>3780</v>
      </c>
      <c r="AI133" s="2"/>
    </row>
    <row r="134" spans="1:35" ht="17.25" customHeight="1">
      <c r="A134" s="112">
        <v>851480</v>
      </c>
      <c r="B134" s="37" t="s">
        <v>332</v>
      </c>
      <c r="C134" s="51" t="s">
        <v>333</v>
      </c>
      <c r="D134" s="53" t="s">
        <v>94</v>
      </c>
      <c r="E134" s="36">
        <v>12.5</v>
      </c>
      <c r="F134" s="36">
        <v>1</v>
      </c>
      <c r="G134" s="38">
        <v>36</v>
      </c>
      <c r="H134" s="54" t="s">
        <v>96</v>
      </c>
      <c r="I134" s="960">
        <v>0.35</v>
      </c>
      <c r="J134" s="961"/>
      <c r="K134" s="962"/>
      <c r="L134" s="963">
        <f t="shared" si="15"/>
        <v>105.83999999999999</v>
      </c>
      <c r="M134" s="961"/>
      <c r="N134" s="1128"/>
      <c r="O134" s="262">
        <f t="shared" si="13"/>
        <v>302.4</v>
      </c>
      <c r="P134" s="41">
        <f t="shared" si="14"/>
        <v>3150</v>
      </c>
      <c r="Q134" s="268">
        <v>3780</v>
      </c>
      <c r="AI134" s="2"/>
    </row>
    <row r="135" spans="1:35" ht="17.25" customHeight="1">
      <c r="A135" s="112">
        <v>851481</v>
      </c>
      <c r="B135" s="37" t="s">
        <v>334</v>
      </c>
      <c r="C135" s="51" t="s">
        <v>335</v>
      </c>
      <c r="D135" s="53" t="s">
        <v>94</v>
      </c>
      <c r="E135" s="36">
        <v>12.5</v>
      </c>
      <c r="F135" s="36">
        <v>1</v>
      </c>
      <c r="G135" s="38">
        <v>36</v>
      </c>
      <c r="H135" s="54" t="s">
        <v>96</v>
      </c>
      <c r="I135" s="960">
        <v>0.35</v>
      </c>
      <c r="J135" s="961"/>
      <c r="K135" s="962"/>
      <c r="L135" s="963">
        <f t="shared" si="15"/>
        <v>105.83999999999999</v>
      </c>
      <c r="M135" s="961"/>
      <c r="N135" s="1128"/>
      <c r="O135" s="262">
        <f t="shared" si="13"/>
        <v>302.4</v>
      </c>
      <c r="P135" s="41">
        <f t="shared" si="14"/>
        <v>3150</v>
      </c>
      <c r="Q135" s="268">
        <v>3780</v>
      </c>
      <c r="AI135" s="2"/>
    </row>
    <row r="136" spans="1:35" ht="17.25" customHeight="1">
      <c r="A136" s="112">
        <v>851482</v>
      </c>
      <c r="B136" s="37" t="s">
        <v>336</v>
      </c>
      <c r="C136" s="51" t="s">
        <v>337</v>
      </c>
      <c r="D136" s="53" t="s">
        <v>94</v>
      </c>
      <c r="E136" s="36">
        <v>12.5</v>
      </c>
      <c r="F136" s="36">
        <v>1</v>
      </c>
      <c r="G136" s="38">
        <v>36</v>
      </c>
      <c r="H136" s="54" t="s">
        <v>96</v>
      </c>
      <c r="I136" s="960">
        <v>0.35</v>
      </c>
      <c r="J136" s="961"/>
      <c r="K136" s="962"/>
      <c r="L136" s="963">
        <f t="shared" si="15"/>
        <v>105.83999999999999</v>
      </c>
      <c r="M136" s="961"/>
      <c r="N136" s="1128"/>
      <c r="O136" s="262">
        <f t="shared" si="13"/>
        <v>302.4</v>
      </c>
      <c r="P136" s="41">
        <f t="shared" si="14"/>
        <v>3150</v>
      </c>
      <c r="Q136" s="268">
        <v>3780</v>
      </c>
      <c r="AI136" s="2"/>
    </row>
    <row r="137" spans="1:35" ht="17.25" customHeight="1">
      <c r="A137" s="112">
        <v>851483</v>
      </c>
      <c r="B137" s="37" t="s">
        <v>338</v>
      </c>
      <c r="C137" s="51" t="s">
        <v>339</v>
      </c>
      <c r="D137" s="53" t="s">
        <v>94</v>
      </c>
      <c r="E137" s="36">
        <v>12.5</v>
      </c>
      <c r="F137" s="36">
        <v>1</v>
      </c>
      <c r="G137" s="38">
        <v>36</v>
      </c>
      <c r="H137" s="54" t="s">
        <v>96</v>
      </c>
      <c r="I137" s="960">
        <v>0.35</v>
      </c>
      <c r="J137" s="961"/>
      <c r="K137" s="962"/>
      <c r="L137" s="963">
        <f t="shared" si="15"/>
        <v>105.83999999999999</v>
      </c>
      <c r="M137" s="961"/>
      <c r="N137" s="1128"/>
      <c r="O137" s="262">
        <f t="shared" si="13"/>
        <v>302.4</v>
      </c>
      <c r="P137" s="41">
        <f t="shared" si="14"/>
        <v>3150</v>
      </c>
      <c r="Q137" s="268">
        <v>3780</v>
      </c>
      <c r="AI137" s="2"/>
    </row>
    <row r="138" spans="1:35" ht="17.25" customHeight="1">
      <c r="A138" s="112">
        <v>851484</v>
      </c>
      <c r="B138" s="37" t="s">
        <v>340</v>
      </c>
      <c r="C138" s="51" t="s">
        <v>341</v>
      </c>
      <c r="D138" s="53" t="s">
        <v>94</v>
      </c>
      <c r="E138" s="36">
        <v>12.5</v>
      </c>
      <c r="F138" s="36">
        <v>1</v>
      </c>
      <c r="G138" s="38">
        <v>36</v>
      </c>
      <c r="H138" s="54" t="s">
        <v>96</v>
      </c>
      <c r="I138" s="960">
        <v>0.35</v>
      </c>
      <c r="J138" s="961"/>
      <c r="K138" s="962"/>
      <c r="L138" s="963">
        <f t="shared" si="15"/>
        <v>105.83999999999999</v>
      </c>
      <c r="M138" s="961"/>
      <c r="N138" s="1128"/>
      <c r="O138" s="262">
        <f t="shared" si="13"/>
        <v>302.4</v>
      </c>
      <c r="P138" s="41">
        <f t="shared" si="14"/>
        <v>3150</v>
      </c>
      <c r="Q138" s="268">
        <v>3780</v>
      </c>
      <c r="AI138" s="2"/>
    </row>
    <row r="139" spans="1:35" ht="17.25" customHeight="1">
      <c r="A139" s="112">
        <v>851485</v>
      </c>
      <c r="B139" s="37" t="s">
        <v>342</v>
      </c>
      <c r="C139" s="51" t="s">
        <v>343</v>
      </c>
      <c r="D139" s="53" t="s">
        <v>94</v>
      </c>
      <c r="E139" s="36">
        <v>12.5</v>
      </c>
      <c r="F139" s="36">
        <v>1</v>
      </c>
      <c r="G139" s="38">
        <v>36</v>
      </c>
      <c r="H139" s="54" t="s">
        <v>96</v>
      </c>
      <c r="I139" s="960">
        <v>0.35</v>
      </c>
      <c r="J139" s="961"/>
      <c r="K139" s="962"/>
      <c r="L139" s="963">
        <f t="shared" si="15"/>
        <v>105.83999999999999</v>
      </c>
      <c r="M139" s="961"/>
      <c r="N139" s="1128"/>
      <c r="O139" s="262">
        <f t="shared" si="13"/>
        <v>302.4</v>
      </c>
      <c r="P139" s="41">
        <f t="shared" si="14"/>
        <v>3150</v>
      </c>
      <c r="Q139" s="268">
        <v>3780</v>
      </c>
      <c r="AI139" s="2"/>
    </row>
    <row r="140" spans="1:35" ht="17.25" customHeight="1">
      <c r="A140" s="118">
        <v>851486</v>
      </c>
      <c r="B140" s="119" t="s">
        <v>344</v>
      </c>
      <c r="C140" s="120" t="s">
        <v>345</v>
      </c>
      <c r="D140" s="121" t="s">
        <v>94</v>
      </c>
      <c r="E140" s="123">
        <v>12.5</v>
      </c>
      <c r="F140" s="123">
        <v>1</v>
      </c>
      <c r="G140" s="124">
        <v>36</v>
      </c>
      <c r="H140" s="125" t="s">
        <v>96</v>
      </c>
      <c r="I140" s="1060">
        <v>0.35</v>
      </c>
      <c r="J140" s="1061"/>
      <c r="K140" s="1062"/>
      <c r="L140" s="1063">
        <f t="shared" si="15"/>
        <v>105.83999999999999</v>
      </c>
      <c r="M140" s="1061"/>
      <c r="N140" s="1140"/>
      <c r="O140" s="311">
        <f t="shared" si="13"/>
        <v>302.4</v>
      </c>
      <c r="P140" s="129">
        <f t="shared" si="14"/>
        <v>3150</v>
      </c>
      <c r="Q140" s="1370">
        <v>3780</v>
      </c>
      <c r="AI140" s="2"/>
    </row>
    <row r="141" spans="1:17" ht="15">
      <c r="A141" s="1135" t="s">
        <v>347</v>
      </c>
      <c r="B141" s="1120"/>
      <c r="C141" s="1120"/>
      <c r="D141" s="1120"/>
      <c r="E141" s="1120"/>
      <c r="F141" s="1120"/>
      <c r="G141" s="1120"/>
      <c r="H141" s="1120"/>
      <c r="I141" s="1120"/>
      <c r="J141" s="1120"/>
      <c r="K141" s="1120"/>
      <c r="L141" s="1120"/>
      <c r="M141" s="1120"/>
      <c r="N141" s="1120"/>
      <c r="O141" s="1120"/>
      <c r="P141" s="1120"/>
      <c r="Q141" s="1136"/>
    </row>
    <row r="142" spans="1:17" ht="17.25" customHeight="1">
      <c r="A142" s="321">
        <v>889562</v>
      </c>
      <c r="B142" s="322" t="s">
        <v>348</v>
      </c>
      <c r="C142" s="42"/>
      <c r="D142" s="55" t="s">
        <v>94</v>
      </c>
      <c r="E142" s="31">
        <v>20</v>
      </c>
      <c r="F142" s="31"/>
      <c r="G142" s="33"/>
      <c r="H142" s="56" t="s">
        <v>96</v>
      </c>
      <c r="I142" s="140">
        <v>1.2</v>
      </c>
      <c r="J142" s="14" t="s">
        <v>34</v>
      </c>
      <c r="K142" s="58">
        <v>1.5</v>
      </c>
      <c r="L142" s="34">
        <f>O142*I142</f>
        <v>207.6</v>
      </c>
      <c r="M142" s="14" t="s">
        <v>34</v>
      </c>
      <c r="N142" s="35">
        <f>O142*K142</f>
        <v>259.5</v>
      </c>
      <c r="O142" s="148">
        <f>Q142/E142</f>
        <v>173</v>
      </c>
      <c r="P142" s="148">
        <f>Q142/1.2</f>
        <v>2883.3333333333335</v>
      </c>
      <c r="Q142" s="323">
        <v>3460</v>
      </c>
    </row>
    <row r="143" spans="1:17" ht="15">
      <c r="A143" s="1135" t="s">
        <v>349</v>
      </c>
      <c r="B143" s="1120"/>
      <c r="C143" s="1120"/>
      <c r="D143" s="1120"/>
      <c r="E143" s="1120"/>
      <c r="F143" s="1120"/>
      <c r="G143" s="1120"/>
      <c r="H143" s="1120"/>
      <c r="I143" s="1120"/>
      <c r="J143" s="1120"/>
      <c r="K143" s="1120"/>
      <c r="L143" s="1120"/>
      <c r="M143" s="1120"/>
      <c r="N143" s="1120"/>
      <c r="O143" s="1120"/>
      <c r="P143" s="1120"/>
      <c r="Q143" s="1136"/>
    </row>
    <row r="144" spans="1:17" ht="17.25" customHeight="1">
      <c r="A144" s="321">
        <v>889559</v>
      </c>
      <c r="B144" s="322" t="s">
        <v>350</v>
      </c>
      <c r="C144" s="42"/>
      <c r="D144" s="44" t="s">
        <v>94</v>
      </c>
      <c r="E144" s="324">
        <v>2.5</v>
      </c>
      <c r="F144" s="25"/>
      <c r="G144" s="27"/>
      <c r="H144" s="45" t="s">
        <v>96</v>
      </c>
      <c r="I144" s="139">
        <v>0.1</v>
      </c>
      <c r="J144" s="28" t="s">
        <v>34</v>
      </c>
      <c r="K144" s="48">
        <v>0.12</v>
      </c>
      <c r="L144" s="28">
        <f>O144*I144</f>
        <v>44.96000000000001</v>
      </c>
      <c r="M144" s="28" t="s">
        <v>34</v>
      </c>
      <c r="N144" s="29">
        <f>O144*K144</f>
        <v>53.952</v>
      </c>
      <c r="O144" s="30">
        <f>Q144/E144</f>
        <v>449.6</v>
      </c>
      <c r="P144" s="30">
        <f>Q144/1.2</f>
        <v>936.6666666666667</v>
      </c>
      <c r="Q144" s="325">
        <v>1124</v>
      </c>
    </row>
    <row r="145" spans="1:17" ht="17.25" customHeight="1">
      <c r="A145" s="326">
        <v>889560</v>
      </c>
      <c r="B145" s="327" t="s">
        <v>351</v>
      </c>
      <c r="C145" s="194"/>
      <c r="D145" s="195" t="s">
        <v>94</v>
      </c>
      <c r="E145" s="328">
        <v>2.5</v>
      </c>
      <c r="F145" s="196"/>
      <c r="G145" s="197"/>
      <c r="H145" s="198" t="s">
        <v>96</v>
      </c>
      <c r="I145" s="329">
        <v>0.1</v>
      </c>
      <c r="J145" s="213" t="s">
        <v>34</v>
      </c>
      <c r="K145" s="214">
        <v>0.12</v>
      </c>
      <c r="L145" s="329">
        <f>O145*I145</f>
        <v>37.760000000000005</v>
      </c>
      <c r="M145" s="213" t="s">
        <v>34</v>
      </c>
      <c r="N145" s="201">
        <f>O145*K145</f>
        <v>45.312</v>
      </c>
      <c r="O145" s="199">
        <f>Q145/E145</f>
        <v>377.6</v>
      </c>
      <c r="P145" s="199">
        <f>Q145/1.2</f>
        <v>786.6666666666667</v>
      </c>
      <c r="Q145" s="330">
        <v>944</v>
      </c>
    </row>
    <row r="146" spans="1:17" s="1" customFormat="1" ht="17.25" customHeight="1">
      <c r="A146" s="326">
        <v>889561</v>
      </c>
      <c r="B146" s="327" t="s">
        <v>352</v>
      </c>
      <c r="C146" s="194"/>
      <c r="D146" s="195" t="s">
        <v>94</v>
      </c>
      <c r="E146" s="328">
        <v>2.5</v>
      </c>
      <c r="F146" s="196"/>
      <c r="G146" s="197"/>
      <c r="H146" s="198" t="s">
        <v>96</v>
      </c>
      <c r="I146" s="329">
        <v>0.1</v>
      </c>
      <c r="J146" s="213" t="s">
        <v>34</v>
      </c>
      <c r="K146" s="214">
        <v>0.12</v>
      </c>
      <c r="L146" s="329">
        <f>O146*I146</f>
        <v>36.839999999999996</v>
      </c>
      <c r="M146" s="213" t="s">
        <v>34</v>
      </c>
      <c r="N146" s="201">
        <f>O146*K146</f>
        <v>44.208</v>
      </c>
      <c r="O146" s="199">
        <f>Q146/E146</f>
        <v>368.4</v>
      </c>
      <c r="P146" s="199">
        <f>Q146/1.2</f>
        <v>767.5</v>
      </c>
      <c r="Q146" s="330">
        <v>921</v>
      </c>
    </row>
    <row r="147" spans="1:17" s="1" customFormat="1" ht="17.25" customHeight="1">
      <c r="A147" s="321">
        <v>889558</v>
      </c>
      <c r="B147" s="322" t="s">
        <v>353</v>
      </c>
      <c r="C147" s="42"/>
      <c r="D147" s="91" t="s">
        <v>94</v>
      </c>
      <c r="E147" s="331">
        <v>2.5</v>
      </c>
      <c r="F147" s="17"/>
      <c r="G147" s="90"/>
      <c r="H147" s="92" t="s">
        <v>96</v>
      </c>
      <c r="I147" s="130">
        <v>0.1</v>
      </c>
      <c r="J147" s="34" t="s">
        <v>34</v>
      </c>
      <c r="K147" s="93">
        <v>0.12</v>
      </c>
      <c r="L147" s="10">
        <f>O147*I147</f>
        <v>34.160000000000004</v>
      </c>
      <c r="M147" s="10" t="s">
        <v>34</v>
      </c>
      <c r="N147" s="19">
        <f>O147*K147</f>
        <v>40.992000000000004</v>
      </c>
      <c r="O147" s="149">
        <f>Q147/E147</f>
        <v>341.6</v>
      </c>
      <c r="P147" s="149">
        <f>Q147/1.2</f>
        <v>711.6666666666667</v>
      </c>
      <c r="Q147" s="332">
        <v>854</v>
      </c>
    </row>
    <row r="148" spans="1:17" s="1" customFormat="1" ht="15">
      <c r="A148" s="1135" t="s">
        <v>354</v>
      </c>
      <c r="B148" s="1120"/>
      <c r="C148" s="1120"/>
      <c r="D148" s="1120"/>
      <c r="E148" s="1120"/>
      <c r="F148" s="1120"/>
      <c r="G148" s="1120"/>
      <c r="H148" s="1120"/>
      <c r="I148" s="1120"/>
      <c r="J148" s="1120"/>
      <c r="K148" s="1120"/>
      <c r="L148" s="1120"/>
      <c r="M148" s="1120"/>
      <c r="N148" s="1120"/>
      <c r="O148" s="1120"/>
      <c r="P148" s="1120"/>
      <c r="Q148" s="1136"/>
    </row>
    <row r="149" spans="1:17" s="1" customFormat="1" ht="17.25" customHeight="1">
      <c r="A149" s="321">
        <v>890466</v>
      </c>
      <c r="B149" s="333" t="s">
        <v>355</v>
      </c>
      <c r="C149" s="42"/>
      <c r="D149" s="91" t="s">
        <v>92</v>
      </c>
      <c r="E149" s="17">
        <v>25</v>
      </c>
      <c r="F149" s="17"/>
      <c r="G149" s="90"/>
      <c r="H149" s="92" t="s">
        <v>96</v>
      </c>
      <c r="I149" s="10">
        <v>0.1</v>
      </c>
      <c r="J149" s="10" t="s">
        <v>34</v>
      </c>
      <c r="K149" s="93">
        <v>0.2</v>
      </c>
      <c r="L149" s="130">
        <f>O149*I149</f>
        <v>19.236000000000004</v>
      </c>
      <c r="M149" s="10" t="s">
        <v>34</v>
      </c>
      <c r="N149" s="19">
        <f>O149*K149</f>
        <v>38.47200000000001</v>
      </c>
      <c r="O149" s="265">
        <f>Q149/E149</f>
        <v>192.36</v>
      </c>
      <c r="P149" s="149">
        <f>Q149/1.2</f>
        <v>4007.5</v>
      </c>
      <c r="Q149" s="229">
        <v>4809</v>
      </c>
    </row>
    <row r="150" spans="1:17" s="1" customFormat="1" ht="17.25" customHeight="1" thickBot="1">
      <c r="A150" s="334">
        <v>890471</v>
      </c>
      <c r="B150" s="335" t="s">
        <v>356</v>
      </c>
      <c r="C150" s="336"/>
      <c r="D150" s="337" t="s">
        <v>92</v>
      </c>
      <c r="E150" s="338">
        <v>5</v>
      </c>
      <c r="F150" s="338"/>
      <c r="G150" s="339"/>
      <c r="H150" s="340" t="s">
        <v>96</v>
      </c>
      <c r="I150" s="341">
        <v>0.06</v>
      </c>
      <c r="J150" s="341" t="s">
        <v>34</v>
      </c>
      <c r="K150" s="342">
        <v>0.1</v>
      </c>
      <c r="L150" s="343">
        <f>O150*I150</f>
        <v>10.511999999999999</v>
      </c>
      <c r="M150" s="341" t="s">
        <v>34</v>
      </c>
      <c r="N150" s="344">
        <f>O150*K150</f>
        <v>17.52</v>
      </c>
      <c r="O150" s="345">
        <f>Q150/E150</f>
        <v>175.2</v>
      </c>
      <c r="P150" s="346">
        <f>Q150/1.2</f>
        <v>730</v>
      </c>
      <c r="Q150" s="347">
        <v>876</v>
      </c>
    </row>
    <row r="152" spans="1:17" s="1" customFormat="1" ht="14.25">
      <c r="A152" s="895" t="s">
        <v>357</v>
      </c>
      <c r="B152" s="895"/>
      <c r="C152" s="895"/>
      <c r="D152" s="895"/>
      <c r="E152" s="895"/>
      <c r="F152" s="895"/>
      <c r="G152" s="895"/>
      <c r="H152" s="895"/>
      <c r="I152" s="895"/>
      <c r="J152" s="895"/>
      <c r="K152" s="895"/>
      <c r="L152" s="895"/>
      <c r="M152" s="895"/>
      <c r="N152" s="895"/>
      <c r="O152" s="895"/>
      <c r="P152" s="895"/>
      <c r="Q152" s="1151"/>
    </row>
    <row r="153" spans="1:17" s="1" customFormat="1" ht="14.25">
      <c r="A153" s="895" t="s">
        <v>358</v>
      </c>
      <c r="B153" s="895"/>
      <c r="C153" s="895"/>
      <c r="D153" s="895"/>
      <c r="E153" s="895"/>
      <c r="F153" s="895"/>
      <c r="G153" s="895"/>
      <c r="H153" s="895"/>
      <c r="I153" s="895"/>
      <c r="J153" s="895"/>
      <c r="K153" s="895"/>
      <c r="L153" s="895"/>
      <c r="M153" s="895"/>
      <c r="N153" s="895"/>
      <c r="O153" s="895"/>
      <c r="P153" s="895"/>
      <c r="Q153" s="1151"/>
    </row>
  </sheetData>
  <sheetProtection/>
  <mergeCells count="135">
    <mergeCell ref="L139:N139"/>
    <mergeCell ref="I140:K140"/>
    <mergeCell ref="L140:N140"/>
    <mergeCell ref="I137:K137"/>
    <mergeCell ref="L137:N137"/>
    <mergeCell ref="I138:K138"/>
    <mergeCell ref="L138:N138"/>
    <mergeCell ref="A152:Q152"/>
    <mergeCell ref="A153:Q153"/>
    <mergeCell ref="A141:Q141"/>
    <mergeCell ref="A143:Q143"/>
    <mergeCell ref="A148:Q148"/>
    <mergeCell ref="I139:K139"/>
    <mergeCell ref="I134:K134"/>
    <mergeCell ref="L134:N134"/>
    <mergeCell ref="I135:K135"/>
    <mergeCell ref="L135:N135"/>
    <mergeCell ref="I136:K136"/>
    <mergeCell ref="L136:N136"/>
    <mergeCell ref="I131:K131"/>
    <mergeCell ref="L131:N131"/>
    <mergeCell ref="I132:K132"/>
    <mergeCell ref="L132:N132"/>
    <mergeCell ref="I133:K133"/>
    <mergeCell ref="L133:N133"/>
    <mergeCell ref="I128:K128"/>
    <mergeCell ref="L128:N128"/>
    <mergeCell ref="I129:K129"/>
    <mergeCell ref="L129:N129"/>
    <mergeCell ref="I130:K130"/>
    <mergeCell ref="L130:N130"/>
    <mergeCell ref="I125:K125"/>
    <mergeCell ref="L125:N125"/>
    <mergeCell ref="I126:K126"/>
    <mergeCell ref="L126:N126"/>
    <mergeCell ref="I127:K127"/>
    <mergeCell ref="L127:N127"/>
    <mergeCell ref="I120:K120"/>
    <mergeCell ref="L120:N120"/>
    <mergeCell ref="A121:Q121"/>
    <mergeCell ref="A123:Q123"/>
    <mergeCell ref="I124:K124"/>
    <mergeCell ref="L124:N124"/>
    <mergeCell ref="I115:K115"/>
    <mergeCell ref="L115:N115"/>
    <mergeCell ref="A116:Q116"/>
    <mergeCell ref="A118:Q118"/>
    <mergeCell ref="I119:K119"/>
    <mergeCell ref="L119:N119"/>
    <mergeCell ref="I112:K112"/>
    <mergeCell ref="L112:N112"/>
    <mergeCell ref="I113:K113"/>
    <mergeCell ref="L113:N113"/>
    <mergeCell ref="I114:K114"/>
    <mergeCell ref="L114:N114"/>
    <mergeCell ref="I109:K109"/>
    <mergeCell ref="L109:N109"/>
    <mergeCell ref="I110:K110"/>
    <mergeCell ref="L110:N110"/>
    <mergeCell ref="I111:K111"/>
    <mergeCell ref="L111:N111"/>
    <mergeCell ref="I106:K106"/>
    <mergeCell ref="L106:N106"/>
    <mergeCell ref="I107:K107"/>
    <mergeCell ref="L107:N107"/>
    <mergeCell ref="I108:K108"/>
    <mergeCell ref="L108:N108"/>
    <mergeCell ref="I103:K103"/>
    <mergeCell ref="L103:N103"/>
    <mergeCell ref="I104:K104"/>
    <mergeCell ref="L104:N104"/>
    <mergeCell ref="I105:K105"/>
    <mergeCell ref="L105:N105"/>
    <mergeCell ref="I100:K100"/>
    <mergeCell ref="L100:N100"/>
    <mergeCell ref="I101:K101"/>
    <mergeCell ref="L101:N101"/>
    <mergeCell ref="I102:K102"/>
    <mergeCell ref="L102:N102"/>
    <mergeCell ref="I97:K97"/>
    <mergeCell ref="L97:N97"/>
    <mergeCell ref="I98:K98"/>
    <mergeCell ref="L98:N98"/>
    <mergeCell ref="I99:K99"/>
    <mergeCell ref="L99:N99"/>
    <mergeCell ref="A89:Q89"/>
    <mergeCell ref="A91:Q91"/>
    <mergeCell ref="A94:Q94"/>
    <mergeCell ref="I95:K95"/>
    <mergeCell ref="L95:N95"/>
    <mergeCell ref="I96:K96"/>
    <mergeCell ref="L96:N96"/>
    <mergeCell ref="A75:Q75"/>
    <mergeCell ref="A84:Q84"/>
    <mergeCell ref="A87:Q87"/>
    <mergeCell ref="I88:K88"/>
    <mergeCell ref="L88:N88"/>
    <mergeCell ref="A61:Q61"/>
    <mergeCell ref="A64:Q64"/>
    <mergeCell ref="A67:Q67"/>
    <mergeCell ref="A70:Q70"/>
    <mergeCell ref="A73:Q73"/>
    <mergeCell ref="A24:Q24"/>
    <mergeCell ref="A28:Q28"/>
    <mergeCell ref="I74:K74"/>
    <mergeCell ref="L74:N74"/>
    <mergeCell ref="A35:Q35"/>
    <mergeCell ref="A38:Q38"/>
    <mergeCell ref="A42:Q42"/>
    <mergeCell ref="A48:Q48"/>
    <mergeCell ref="A51:Q51"/>
    <mergeCell ref="A58:Q58"/>
    <mergeCell ref="I21:K21"/>
    <mergeCell ref="L21:N21"/>
    <mergeCell ref="I22:K22"/>
    <mergeCell ref="L22:N22"/>
    <mergeCell ref="I23:K23"/>
    <mergeCell ref="L23:N23"/>
    <mergeCell ref="L2:Q2"/>
    <mergeCell ref="L3:N3"/>
    <mergeCell ref="A18:Q18"/>
    <mergeCell ref="I19:K19"/>
    <mergeCell ref="L19:N19"/>
    <mergeCell ref="I20:K20"/>
    <mergeCell ref="L20:N20"/>
    <mergeCell ref="A4:Q4"/>
    <mergeCell ref="A11:Q11"/>
    <mergeCell ref="A13:Q13"/>
    <mergeCell ref="A15:Q15"/>
    <mergeCell ref="A1:Q1"/>
    <mergeCell ref="A2:A3"/>
    <mergeCell ref="B2:B3"/>
    <mergeCell ref="C2:C3"/>
    <mergeCell ref="D2:H2"/>
    <mergeCell ref="I2:K3"/>
  </mergeCells>
  <printOptions/>
  <pageMargins left="0.19" right="0.19" top="0.2" bottom="0.2" header="0.2" footer="0.2"/>
  <pageSetup fitToHeight="2"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Q63"/>
  <sheetViews>
    <sheetView zoomScale="77" zoomScaleNormal="77" zoomScaleSheetLayoutView="75" zoomScalePageLayoutView="0" workbookViewId="0" topLeftCell="A1">
      <pane xSplit="17" ySplit="3" topLeftCell="R4" activePane="bottomRight" state="frozen"/>
      <selection pane="topLeft" activeCell="A1" sqref="A1"/>
      <selection pane="topRight" activeCell="L1" sqref="L1"/>
      <selection pane="bottomLeft" activeCell="A5" sqref="A5"/>
      <selection pane="bottomRight" activeCell="Q47" sqref="Q47:Q53"/>
    </sheetView>
  </sheetViews>
  <sheetFormatPr defaultColWidth="9.00390625" defaultRowHeight="12.75"/>
  <cols>
    <col min="1" max="1" width="13.875" style="8" customWidth="1"/>
    <col min="2" max="2" width="72.875" style="1" customWidth="1"/>
    <col min="3" max="3" width="18.625" style="1" hidden="1" customWidth="1"/>
    <col min="4" max="4" width="5.625" style="9" customWidth="1"/>
    <col min="5" max="5" width="8.125" style="10" customWidth="1"/>
    <col min="6" max="7" width="8.125" style="11" customWidth="1"/>
    <col min="8" max="8" width="5.625" style="11" customWidth="1"/>
    <col min="9" max="9" width="6.75390625" style="11" customWidth="1"/>
    <col min="10" max="10" width="3.375" style="11" customWidth="1"/>
    <col min="11" max="11" width="6.75390625" style="11" customWidth="1"/>
    <col min="12" max="12" width="7.625" style="11" customWidth="1"/>
    <col min="13" max="13" width="3.375" style="11" customWidth="1"/>
    <col min="14" max="14" width="7.25390625" style="11" customWidth="1"/>
    <col min="15" max="16" width="16.25390625" style="12" customWidth="1"/>
    <col min="17" max="17" width="20.75390625" style="10" customWidth="1"/>
    <col min="18" max="219" width="9.125" style="2" customWidth="1"/>
    <col min="220" max="220" width="11.25390625" style="2" customWidth="1"/>
    <col min="221" max="221" width="63.25390625" style="2" customWidth="1"/>
    <col min="222" max="222" width="18.625" style="2" customWidth="1"/>
    <col min="223" max="223" width="5.625" style="2" customWidth="1"/>
    <col min="224" max="226" width="8.125" style="2" customWidth="1"/>
    <col min="227" max="227" width="5.625" style="2" customWidth="1"/>
    <col min="228" max="230" width="16.25390625" style="2" customWidth="1"/>
    <col min="231" max="16384" width="9.125" style="2" customWidth="1"/>
  </cols>
  <sheetData>
    <row r="1" spans="1:17" ht="28.5" customHeight="1" thickBot="1">
      <c r="A1" s="1073" t="s">
        <v>686</v>
      </c>
      <c r="B1" s="1074"/>
      <c r="C1" s="1074"/>
      <c r="D1" s="1074"/>
      <c r="E1" s="1074"/>
      <c r="F1" s="1074"/>
      <c r="G1" s="1074"/>
      <c r="H1" s="1074"/>
      <c r="I1" s="1074"/>
      <c r="J1" s="1074"/>
      <c r="K1" s="1074"/>
      <c r="L1" s="1074"/>
      <c r="M1" s="1074"/>
      <c r="N1" s="1074"/>
      <c r="O1" s="1074"/>
      <c r="P1" s="1074"/>
      <c r="Q1" s="1075"/>
    </row>
    <row r="2" spans="1:17" s="3" customFormat="1" ht="18.75" customHeight="1">
      <c r="A2" s="1028" t="s">
        <v>83</v>
      </c>
      <c r="B2" s="1077" t="s">
        <v>84</v>
      </c>
      <c r="C2" s="1079" t="s">
        <v>98</v>
      </c>
      <c r="D2" s="1034" t="s">
        <v>85</v>
      </c>
      <c r="E2" s="1035"/>
      <c r="F2" s="1035"/>
      <c r="G2" s="1035"/>
      <c r="H2" s="1036"/>
      <c r="I2" s="1037" t="s">
        <v>35</v>
      </c>
      <c r="J2" s="1038"/>
      <c r="K2" s="1039"/>
      <c r="L2" s="1086" t="s">
        <v>86</v>
      </c>
      <c r="M2" s="1043"/>
      <c r="N2" s="1043"/>
      <c r="O2" s="1043"/>
      <c r="P2" s="1043"/>
      <c r="Q2" s="1044"/>
    </row>
    <row r="3" spans="1:17" s="3" customFormat="1" ht="144.75" customHeight="1" thickBot="1">
      <c r="A3" s="1076"/>
      <c r="B3" s="1078"/>
      <c r="C3" s="1080"/>
      <c r="D3" s="117" t="s">
        <v>87</v>
      </c>
      <c r="E3" s="15" t="s">
        <v>88</v>
      </c>
      <c r="F3" s="15" t="s">
        <v>89</v>
      </c>
      <c r="G3" s="15" t="s">
        <v>90</v>
      </c>
      <c r="H3" s="16" t="s">
        <v>91</v>
      </c>
      <c r="I3" s="1124"/>
      <c r="J3" s="1125"/>
      <c r="K3" s="1126"/>
      <c r="L3" s="1084" t="s">
        <v>36</v>
      </c>
      <c r="M3" s="1085"/>
      <c r="N3" s="1085"/>
      <c r="O3" s="15" t="s">
        <v>33</v>
      </c>
      <c r="P3" s="15" t="s">
        <v>185</v>
      </c>
      <c r="Q3" s="16" t="s">
        <v>186</v>
      </c>
    </row>
    <row r="4" spans="1:17" ht="17.25" customHeight="1">
      <c r="A4" s="1070" t="s">
        <v>687</v>
      </c>
      <c r="B4" s="1071"/>
      <c r="C4" s="1071"/>
      <c r="D4" s="1071"/>
      <c r="E4" s="1071"/>
      <c r="F4" s="1071"/>
      <c r="G4" s="1071"/>
      <c r="H4" s="1071"/>
      <c r="I4" s="1071"/>
      <c r="J4" s="1071"/>
      <c r="K4" s="1071"/>
      <c r="L4" s="1071"/>
      <c r="M4" s="1071"/>
      <c r="N4" s="1071"/>
      <c r="O4" s="1071"/>
      <c r="P4" s="1071"/>
      <c r="Q4" s="1072"/>
    </row>
    <row r="5" spans="1:17" ht="17.25" customHeight="1">
      <c r="A5" s="111">
        <v>749802</v>
      </c>
      <c r="B5" s="26" t="s">
        <v>688</v>
      </c>
      <c r="C5" s="50">
        <v>4002381768926</v>
      </c>
      <c r="D5" s="44" t="s">
        <v>92</v>
      </c>
      <c r="E5" s="65">
        <v>1</v>
      </c>
      <c r="F5" s="25">
        <v>3</v>
      </c>
      <c r="G5" s="27">
        <v>125</v>
      </c>
      <c r="H5" s="45" t="s">
        <v>93</v>
      </c>
      <c r="I5" s="107"/>
      <c r="J5" s="96"/>
      <c r="K5" s="100"/>
      <c r="L5" s="96"/>
      <c r="M5" s="96"/>
      <c r="N5" s="97"/>
      <c r="O5" s="129">
        <f aca="true" t="shared" si="0" ref="O5:O44">Q5/E5</f>
        <v>887</v>
      </c>
      <c r="P5" s="129">
        <f aca="true" t="shared" si="1" ref="P5:P44">Q5/1.2</f>
        <v>739.1666666666667</v>
      </c>
      <c r="Q5" s="1357">
        <v>887</v>
      </c>
    </row>
    <row r="6" spans="1:17" ht="17.25" customHeight="1">
      <c r="A6" s="112">
        <v>749803</v>
      </c>
      <c r="B6" s="37" t="s">
        <v>689</v>
      </c>
      <c r="C6" s="51">
        <v>4002381771445</v>
      </c>
      <c r="D6" s="53" t="s">
        <v>92</v>
      </c>
      <c r="E6" s="67">
        <v>1</v>
      </c>
      <c r="F6" s="36">
        <v>3</v>
      </c>
      <c r="G6" s="38">
        <v>125</v>
      </c>
      <c r="H6" s="54" t="s">
        <v>93</v>
      </c>
      <c r="I6" s="563"/>
      <c r="J6" s="267"/>
      <c r="K6" s="309"/>
      <c r="L6" s="267"/>
      <c r="M6" s="267"/>
      <c r="N6" s="564"/>
      <c r="O6" s="129">
        <f t="shared" si="0"/>
        <v>581</v>
      </c>
      <c r="P6" s="129">
        <f t="shared" si="1"/>
        <v>484.1666666666667</v>
      </c>
      <c r="Q6" s="1362">
        <v>581</v>
      </c>
    </row>
    <row r="7" spans="1:17" ht="17.25" customHeight="1">
      <c r="A7" s="112">
        <v>749804</v>
      </c>
      <c r="B7" s="37" t="s">
        <v>690</v>
      </c>
      <c r="C7" s="51">
        <v>4002381768940</v>
      </c>
      <c r="D7" s="53" t="s">
        <v>92</v>
      </c>
      <c r="E7" s="67">
        <v>1</v>
      </c>
      <c r="F7" s="36">
        <v>3</v>
      </c>
      <c r="G7" s="38">
        <v>125</v>
      </c>
      <c r="H7" s="54" t="s">
        <v>93</v>
      </c>
      <c r="I7" s="563"/>
      <c r="J7" s="267"/>
      <c r="K7" s="309"/>
      <c r="L7" s="267"/>
      <c r="M7" s="267"/>
      <c r="N7" s="564"/>
      <c r="O7" s="129">
        <f t="shared" si="0"/>
        <v>923</v>
      </c>
      <c r="P7" s="129">
        <f t="shared" si="1"/>
        <v>769.1666666666667</v>
      </c>
      <c r="Q7" s="1362">
        <v>923</v>
      </c>
    </row>
    <row r="8" spans="1:17" ht="17.25" customHeight="1">
      <c r="A8" s="112">
        <v>749805</v>
      </c>
      <c r="B8" s="37" t="s">
        <v>691</v>
      </c>
      <c r="C8" s="51">
        <v>4002381768957</v>
      </c>
      <c r="D8" s="53" t="s">
        <v>92</v>
      </c>
      <c r="E8" s="67">
        <v>1</v>
      </c>
      <c r="F8" s="36">
        <v>3</v>
      </c>
      <c r="G8" s="38">
        <v>125</v>
      </c>
      <c r="H8" s="54" t="s">
        <v>93</v>
      </c>
      <c r="I8" s="563"/>
      <c r="J8" s="267"/>
      <c r="K8" s="309"/>
      <c r="L8" s="267"/>
      <c r="M8" s="267"/>
      <c r="N8" s="564"/>
      <c r="O8" s="129">
        <f t="shared" si="0"/>
        <v>508</v>
      </c>
      <c r="P8" s="129">
        <f t="shared" si="1"/>
        <v>423.33333333333337</v>
      </c>
      <c r="Q8" s="1362">
        <v>508</v>
      </c>
    </row>
    <row r="9" spans="1:17" ht="17.25" customHeight="1">
      <c r="A9" s="112">
        <v>749806</v>
      </c>
      <c r="B9" s="37" t="s">
        <v>692</v>
      </c>
      <c r="C9" s="51">
        <v>4002381768964</v>
      </c>
      <c r="D9" s="53" t="s">
        <v>92</v>
      </c>
      <c r="E9" s="67">
        <v>1</v>
      </c>
      <c r="F9" s="36">
        <v>3</v>
      </c>
      <c r="G9" s="38">
        <v>125</v>
      </c>
      <c r="H9" s="54" t="s">
        <v>93</v>
      </c>
      <c r="I9" s="563"/>
      <c r="J9" s="267"/>
      <c r="K9" s="309"/>
      <c r="L9" s="267"/>
      <c r="M9" s="267"/>
      <c r="N9" s="564"/>
      <c r="O9" s="129">
        <f t="shared" si="0"/>
        <v>1490</v>
      </c>
      <c r="P9" s="129">
        <f t="shared" si="1"/>
        <v>1241.6666666666667</v>
      </c>
      <c r="Q9" s="1362">
        <v>1490</v>
      </c>
    </row>
    <row r="10" spans="1:17" ht="17.25" customHeight="1">
      <c r="A10" s="112">
        <v>749807</v>
      </c>
      <c r="B10" s="37" t="s">
        <v>693</v>
      </c>
      <c r="C10" s="51">
        <v>4002381768971</v>
      </c>
      <c r="D10" s="53" t="s">
        <v>92</v>
      </c>
      <c r="E10" s="67">
        <v>1</v>
      </c>
      <c r="F10" s="36">
        <v>3</v>
      </c>
      <c r="G10" s="38">
        <v>125</v>
      </c>
      <c r="H10" s="54" t="s">
        <v>93</v>
      </c>
      <c r="I10" s="563"/>
      <c r="J10" s="267"/>
      <c r="K10" s="309"/>
      <c r="L10" s="267"/>
      <c r="M10" s="267"/>
      <c r="N10" s="564"/>
      <c r="O10" s="129">
        <f t="shared" si="0"/>
        <v>2201</v>
      </c>
      <c r="P10" s="129">
        <f t="shared" si="1"/>
        <v>1834.1666666666667</v>
      </c>
      <c r="Q10" s="1362">
        <v>2201</v>
      </c>
    </row>
    <row r="11" spans="1:17" ht="17.25" customHeight="1">
      <c r="A11" s="112">
        <v>749808</v>
      </c>
      <c r="B11" s="37" t="s">
        <v>694</v>
      </c>
      <c r="C11" s="51">
        <v>4002381768988</v>
      </c>
      <c r="D11" s="53" t="s">
        <v>92</v>
      </c>
      <c r="E11" s="67">
        <v>1</v>
      </c>
      <c r="F11" s="36">
        <v>3</v>
      </c>
      <c r="G11" s="38">
        <v>125</v>
      </c>
      <c r="H11" s="54" t="s">
        <v>93</v>
      </c>
      <c r="I11" s="563"/>
      <c r="J11" s="267"/>
      <c r="K11" s="309"/>
      <c r="L11" s="267"/>
      <c r="M11" s="267"/>
      <c r="N11" s="564"/>
      <c r="O11" s="129">
        <f t="shared" si="0"/>
        <v>1097</v>
      </c>
      <c r="P11" s="129">
        <f t="shared" si="1"/>
        <v>914.1666666666667</v>
      </c>
      <c r="Q11" s="1362">
        <v>1097</v>
      </c>
    </row>
    <row r="12" spans="1:17" ht="17.25" customHeight="1">
      <c r="A12" s="112">
        <v>749809</v>
      </c>
      <c r="B12" s="37" t="s">
        <v>695</v>
      </c>
      <c r="C12" s="51">
        <v>4002381768995</v>
      </c>
      <c r="D12" s="53" t="s">
        <v>92</v>
      </c>
      <c r="E12" s="67">
        <v>1</v>
      </c>
      <c r="F12" s="36">
        <v>3</v>
      </c>
      <c r="G12" s="38">
        <v>125</v>
      </c>
      <c r="H12" s="54" t="s">
        <v>93</v>
      </c>
      <c r="I12" s="563"/>
      <c r="J12" s="267"/>
      <c r="K12" s="309"/>
      <c r="L12" s="267"/>
      <c r="M12" s="267"/>
      <c r="N12" s="564"/>
      <c r="O12" s="129">
        <f t="shared" si="0"/>
        <v>800</v>
      </c>
      <c r="P12" s="129">
        <f t="shared" si="1"/>
        <v>666.6666666666667</v>
      </c>
      <c r="Q12" s="1362">
        <v>800</v>
      </c>
    </row>
    <row r="13" spans="1:17" ht="17.25" customHeight="1">
      <c r="A13" s="112">
        <v>749811</v>
      </c>
      <c r="B13" s="37" t="s">
        <v>696</v>
      </c>
      <c r="C13" s="51">
        <v>4002381769008</v>
      </c>
      <c r="D13" s="53" t="s">
        <v>92</v>
      </c>
      <c r="E13" s="67">
        <v>1</v>
      </c>
      <c r="F13" s="36">
        <v>3</v>
      </c>
      <c r="G13" s="38">
        <v>125</v>
      </c>
      <c r="H13" s="54" t="s">
        <v>93</v>
      </c>
      <c r="I13" s="563"/>
      <c r="J13" s="267"/>
      <c r="K13" s="309"/>
      <c r="L13" s="267"/>
      <c r="M13" s="267"/>
      <c r="N13" s="564"/>
      <c r="O13" s="129">
        <f t="shared" si="0"/>
        <v>1746</v>
      </c>
      <c r="P13" s="129">
        <f t="shared" si="1"/>
        <v>1455</v>
      </c>
      <c r="Q13" s="1362">
        <v>1746</v>
      </c>
    </row>
    <row r="14" spans="1:17" ht="17.25" customHeight="1">
      <c r="A14" s="112">
        <v>749812</v>
      </c>
      <c r="B14" s="37" t="s">
        <v>697</v>
      </c>
      <c r="C14" s="51">
        <v>4002381769015</v>
      </c>
      <c r="D14" s="53" t="s">
        <v>92</v>
      </c>
      <c r="E14" s="67">
        <v>1</v>
      </c>
      <c r="F14" s="36">
        <v>3</v>
      </c>
      <c r="G14" s="38">
        <v>125</v>
      </c>
      <c r="H14" s="54" t="s">
        <v>93</v>
      </c>
      <c r="I14" s="563"/>
      <c r="J14" s="267"/>
      <c r="K14" s="309"/>
      <c r="L14" s="267"/>
      <c r="M14" s="267"/>
      <c r="N14" s="564"/>
      <c r="O14" s="129">
        <f t="shared" si="0"/>
        <v>3413</v>
      </c>
      <c r="P14" s="129">
        <f t="shared" si="1"/>
        <v>2844.166666666667</v>
      </c>
      <c r="Q14" s="1362">
        <v>3413</v>
      </c>
    </row>
    <row r="15" spans="1:17" ht="17.25" customHeight="1">
      <c r="A15" s="112">
        <v>749813</v>
      </c>
      <c r="B15" s="37" t="s">
        <v>698</v>
      </c>
      <c r="C15" s="51">
        <v>4002381769022</v>
      </c>
      <c r="D15" s="53" t="s">
        <v>92</v>
      </c>
      <c r="E15" s="67">
        <v>1</v>
      </c>
      <c r="F15" s="36">
        <v>3</v>
      </c>
      <c r="G15" s="38">
        <v>125</v>
      </c>
      <c r="H15" s="54" t="s">
        <v>93</v>
      </c>
      <c r="I15" s="563"/>
      <c r="J15" s="267"/>
      <c r="K15" s="309"/>
      <c r="L15" s="267"/>
      <c r="M15" s="267"/>
      <c r="N15" s="564"/>
      <c r="O15" s="129">
        <f t="shared" si="0"/>
        <v>3930</v>
      </c>
      <c r="P15" s="129">
        <f t="shared" si="1"/>
        <v>3275</v>
      </c>
      <c r="Q15" s="1362">
        <v>3930</v>
      </c>
    </row>
    <row r="16" spans="1:17" ht="17.25" customHeight="1">
      <c r="A16" s="112">
        <v>749814</v>
      </c>
      <c r="B16" s="37" t="s">
        <v>699</v>
      </c>
      <c r="C16" s="51">
        <v>4002381769039</v>
      </c>
      <c r="D16" s="53" t="s">
        <v>92</v>
      </c>
      <c r="E16" s="67">
        <v>1</v>
      </c>
      <c r="F16" s="36">
        <v>3</v>
      </c>
      <c r="G16" s="38">
        <v>125</v>
      </c>
      <c r="H16" s="54" t="s">
        <v>93</v>
      </c>
      <c r="I16" s="563"/>
      <c r="J16" s="267"/>
      <c r="K16" s="309"/>
      <c r="L16" s="267"/>
      <c r="M16" s="267"/>
      <c r="N16" s="564"/>
      <c r="O16" s="129">
        <f t="shared" si="0"/>
        <v>2943</v>
      </c>
      <c r="P16" s="129">
        <f t="shared" si="1"/>
        <v>2452.5</v>
      </c>
      <c r="Q16" s="1362">
        <v>2943</v>
      </c>
    </row>
    <row r="17" spans="1:17" ht="17.25" customHeight="1">
      <c r="A17" s="112">
        <v>749815</v>
      </c>
      <c r="B17" s="37" t="s">
        <v>700</v>
      </c>
      <c r="C17" s="51">
        <v>4002381769046</v>
      </c>
      <c r="D17" s="53" t="s">
        <v>92</v>
      </c>
      <c r="E17" s="67">
        <v>1</v>
      </c>
      <c r="F17" s="36">
        <v>3</v>
      </c>
      <c r="G17" s="38">
        <v>125</v>
      </c>
      <c r="H17" s="54" t="s">
        <v>93</v>
      </c>
      <c r="I17" s="563"/>
      <c r="J17" s="267"/>
      <c r="K17" s="309"/>
      <c r="L17" s="267"/>
      <c r="M17" s="267"/>
      <c r="N17" s="564"/>
      <c r="O17" s="129">
        <f t="shared" si="0"/>
        <v>4673</v>
      </c>
      <c r="P17" s="129">
        <f t="shared" si="1"/>
        <v>3894.166666666667</v>
      </c>
      <c r="Q17" s="1362">
        <v>4673</v>
      </c>
    </row>
    <row r="18" spans="1:17" ht="17.25" customHeight="1">
      <c r="A18" s="112">
        <v>749816</v>
      </c>
      <c r="B18" s="37" t="s">
        <v>701</v>
      </c>
      <c r="C18" s="51">
        <v>4002381769053</v>
      </c>
      <c r="D18" s="53" t="s">
        <v>92</v>
      </c>
      <c r="E18" s="67">
        <v>1</v>
      </c>
      <c r="F18" s="36">
        <v>3</v>
      </c>
      <c r="G18" s="38">
        <v>125</v>
      </c>
      <c r="H18" s="54" t="s">
        <v>93</v>
      </c>
      <c r="I18" s="563"/>
      <c r="J18" s="267"/>
      <c r="K18" s="309"/>
      <c r="L18" s="267"/>
      <c r="M18" s="267"/>
      <c r="N18" s="564"/>
      <c r="O18" s="129">
        <f t="shared" si="0"/>
        <v>1689</v>
      </c>
      <c r="P18" s="129">
        <f t="shared" si="1"/>
        <v>1407.5</v>
      </c>
      <c r="Q18" s="1362">
        <v>1689</v>
      </c>
    </row>
    <row r="19" spans="1:17" ht="17.25" customHeight="1">
      <c r="A19" s="112">
        <v>749817</v>
      </c>
      <c r="B19" s="37" t="s">
        <v>702</v>
      </c>
      <c r="C19" s="51">
        <v>4002381769060</v>
      </c>
      <c r="D19" s="53" t="s">
        <v>92</v>
      </c>
      <c r="E19" s="67">
        <v>1</v>
      </c>
      <c r="F19" s="36">
        <v>3</v>
      </c>
      <c r="G19" s="38">
        <v>125</v>
      </c>
      <c r="H19" s="54" t="s">
        <v>93</v>
      </c>
      <c r="I19" s="563"/>
      <c r="J19" s="267"/>
      <c r="K19" s="309"/>
      <c r="L19" s="267"/>
      <c r="M19" s="267"/>
      <c r="N19" s="564"/>
      <c r="O19" s="129">
        <f t="shared" si="0"/>
        <v>4297</v>
      </c>
      <c r="P19" s="129">
        <f t="shared" si="1"/>
        <v>3580.8333333333335</v>
      </c>
      <c r="Q19" s="1362">
        <v>4297</v>
      </c>
    </row>
    <row r="20" spans="1:17" ht="17.25" customHeight="1">
      <c r="A20" s="112">
        <v>749818</v>
      </c>
      <c r="B20" s="37" t="s">
        <v>703</v>
      </c>
      <c r="C20" s="51">
        <v>4002381769077</v>
      </c>
      <c r="D20" s="53" t="s">
        <v>92</v>
      </c>
      <c r="E20" s="67">
        <v>1</v>
      </c>
      <c r="F20" s="36">
        <v>3</v>
      </c>
      <c r="G20" s="38">
        <v>125</v>
      </c>
      <c r="H20" s="54" t="s">
        <v>93</v>
      </c>
      <c r="I20" s="563"/>
      <c r="J20" s="267"/>
      <c r="K20" s="309"/>
      <c r="L20" s="267"/>
      <c r="M20" s="267"/>
      <c r="N20" s="564"/>
      <c r="O20" s="41">
        <f t="shared" si="0"/>
        <v>1544</v>
      </c>
      <c r="P20" s="41">
        <f t="shared" si="1"/>
        <v>1286.6666666666667</v>
      </c>
      <c r="Q20" s="1362">
        <v>1544</v>
      </c>
    </row>
    <row r="21" spans="1:17" ht="17.25" customHeight="1">
      <c r="A21" s="112">
        <v>812150</v>
      </c>
      <c r="B21" s="37" t="s">
        <v>704</v>
      </c>
      <c r="C21" s="42">
        <v>4002381826879</v>
      </c>
      <c r="D21" s="53" t="s">
        <v>92</v>
      </c>
      <c r="E21" s="67">
        <v>1</v>
      </c>
      <c r="F21" s="36">
        <v>3</v>
      </c>
      <c r="G21" s="38">
        <v>125</v>
      </c>
      <c r="H21" s="54" t="s">
        <v>93</v>
      </c>
      <c r="I21" s="563"/>
      <c r="J21" s="267"/>
      <c r="K21" s="309"/>
      <c r="L21" s="267"/>
      <c r="M21" s="267"/>
      <c r="N21" s="564"/>
      <c r="O21" s="41">
        <f t="shared" si="0"/>
        <v>1363</v>
      </c>
      <c r="P21" s="41">
        <f t="shared" si="1"/>
        <v>1135.8333333333335</v>
      </c>
      <c r="Q21" s="1362">
        <v>1363</v>
      </c>
    </row>
    <row r="22" spans="1:17" ht="17.25" customHeight="1">
      <c r="A22" s="112">
        <v>841722</v>
      </c>
      <c r="B22" s="37" t="s">
        <v>705</v>
      </c>
      <c r="C22" s="83">
        <v>4002381874054</v>
      </c>
      <c r="D22" s="53" t="s">
        <v>92</v>
      </c>
      <c r="E22" s="67">
        <v>1</v>
      </c>
      <c r="F22" s="36">
        <v>3</v>
      </c>
      <c r="G22" s="38">
        <v>125</v>
      </c>
      <c r="H22" s="54" t="s">
        <v>93</v>
      </c>
      <c r="I22" s="563"/>
      <c r="J22" s="267"/>
      <c r="K22" s="309"/>
      <c r="L22" s="267"/>
      <c r="M22" s="267"/>
      <c r="N22" s="564"/>
      <c r="O22" s="41">
        <f t="shared" si="0"/>
        <v>5348</v>
      </c>
      <c r="P22" s="41">
        <f t="shared" si="1"/>
        <v>4456.666666666667</v>
      </c>
      <c r="Q22" s="1362">
        <v>5348</v>
      </c>
    </row>
    <row r="23" spans="1:17" ht="17.25" customHeight="1">
      <c r="A23" s="112">
        <v>841744</v>
      </c>
      <c r="B23" s="37" t="s">
        <v>706</v>
      </c>
      <c r="C23" s="51">
        <v>4002381874078</v>
      </c>
      <c r="D23" s="53" t="s">
        <v>92</v>
      </c>
      <c r="E23" s="67">
        <v>1</v>
      </c>
      <c r="F23" s="36">
        <v>3</v>
      </c>
      <c r="G23" s="38">
        <v>125</v>
      </c>
      <c r="H23" s="54" t="s">
        <v>93</v>
      </c>
      <c r="I23" s="563"/>
      <c r="J23" s="267"/>
      <c r="K23" s="309"/>
      <c r="L23" s="267"/>
      <c r="M23" s="267"/>
      <c r="N23" s="564"/>
      <c r="O23" s="41">
        <f t="shared" si="0"/>
        <v>4565</v>
      </c>
      <c r="P23" s="41">
        <f t="shared" si="1"/>
        <v>3804.166666666667</v>
      </c>
      <c r="Q23" s="1362">
        <v>4565</v>
      </c>
    </row>
    <row r="24" spans="1:17" ht="17.25" customHeight="1">
      <c r="A24" s="118">
        <v>841746</v>
      </c>
      <c r="B24" s="119" t="s">
        <v>707</v>
      </c>
      <c r="C24" s="120">
        <v>4002381874092</v>
      </c>
      <c r="D24" s="121" t="s">
        <v>92</v>
      </c>
      <c r="E24" s="122">
        <v>1</v>
      </c>
      <c r="F24" s="123">
        <v>3</v>
      </c>
      <c r="G24" s="124">
        <v>125</v>
      </c>
      <c r="H24" s="125" t="s">
        <v>93</v>
      </c>
      <c r="I24" s="565"/>
      <c r="J24" s="566"/>
      <c r="K24" s="567"/>
      <c r="L24" s="566"/>
      <c r="M24" s="566"/>
      <c r="N24" s="568"/>
      <c r="O24" s="129">
        <f t="shared" si="0"/>
        <v>4256</v>
      </c>
      <c r="P24" s="129">
        <f t="shared" si="1"/>
        <v>3546.666666666667</v>
      </c>
      <c r="Q24" s="1363">
        <v>4256</v>
      </c>
    </row>
    <row r="25" spans="1:17" ht="17.25" customHeight="1">
      <c r="A25" s="116">
        <v>720624</v>
      </c>
      <c r="B25" s="78" t="s">
        <v>708</v>
      </c>
      <c r="C25" s="83">
        <v>4002822004996</v>
      </c>
      <c r="D25" s="86" t="s">
        <v>92</v>
      </c>
      <c r="E25" s="77">
        <v>2.5</v>
      </c>
      <c r="F25" s="77">
        <v>1</v>
      </c>
      <c r="G25" s="79">
        <v>132</v>
      </c>
      <c r="H25" s="87" t="s">
        <v>96</v>
      </c>
      <c r="I25" s="569"/>
      <c r="J25" s="202"/>
      <c r="K25" s="570"/>
      <c r="L25" s="202"/>
      <c r="M25" s="202"/>
      <c r="N25" s="571"/>
      <c r="O25" s="186">
        <f t="shared" si="0"/>
        <v>863.6</v>
      </c>
      <c r="P25" s="186">
        <f t="shared" si="1"/>
        <v>1799.1666666666667</v>
      </c>
      <c r="Q25" s="1364">
        <v>2159</v>
      </c>
    </row>
    <row r="26" spans="1:17" ht="17.25" customHeight="1">
      <c r="A26" s="112">
        <v>702691</v>
      </c>
      <c r="B26" s="37" t="s">
        <v>709</v>
      </c>
      <c r="C26" s="51">
        <v>4002381671189</v>
      </c>
      <c r="D26" s="53" t="s">
        <v>92</v>
      </c>
      <c r="E26" s="36">
        <v>2.5</v>
      </c>
      <c r="F26" s="36">
        <v>1</v>
      </c>
      <c r="G26" s="38">
        <v>132</v>
      </c>
      <c r="H26" s="54" t="s">
        <v>96</v>
      </c>
      <c r="I26" s="563"/>
      <c r="J26" s="267"/>
      <c r="K26" s="309"/>
      <c r="L26" s="267"/>
      <c r="M26" s="267"/>
      <c r="N26" s="564"/>
      <c r="O26" s="41">
        <f t="shared" si="0"/>
        <v>530.8</v>
      </c>
      <c r="P26" s="41">
        <f t="shared" si="1"/>
        <v>1105.8333333333335</v>
      </c>
      <c r="Q26" s="1362">
        <v>1327</v>
      </c>
    </row>
    <row r="27" spans="1:17" ht="17.25" customHeight="1">
      <c r="A27" s="112">
        <v>702694</v>
      </c>
      <c r="B27" s="37" t="s">
        <v>710</v>
      </c>
      <c r="C27" s="51">
        <v>4002381674289</v>
      </c>
      <c r="D27" s="53" t="s">
        <v>92</v>
      </c>
      <c r="E27" s="36">
        <v>2.5</v>
      </c>
      <c r="F27" s="36">
        <v>1</v>
      </c>
      <c r="G27" s="38">
        <v>132</v>
      </c>
      <c r="H27" s="54" t="s">
        <v>96</v>
      </c>
      <c r="I27" s="563"/>
      <c r="J27" s="267"/>
      <c r="K27" s="309"/>
      <c r="L27" s="267"/>
      <c r="M27" s="267"/>
      <c r="N27" s="564"/>
      <c r="O27" s="41">
        <f t="shared" si="0"/>
        <v>888.8</v>
      </c>
      <c r="P27" s="41">
        <f t="shared" si="1"/>
        <v>1851.6666666666667</v>
      </c>
      <c r="Q27" s="1362">
        <v>2222</v>
      </c>
    </row>
    <row r="28" spans="1:17" ht="17.25" customHeight="1">
      <c r="A28" s="112">
        <v>702697</v>
      </c>
      <c r="B28" s="37" t="s">
        <v>711</v>
      </c>
      <c r="C28" s="51">
        <v>4002381671349</v>
      </c>
      <c r="D28" s="53" t="s">
        <v>92</v>
      </c>
      <c r="E28" s="36">
        <v>2.5</v>
      </c>
      <c r="F28" s="36">
        <v>1</v>
      </c>
      <c r="G28" s="38">
        <v>132</v>
      </c>
      <c r="H28" s="54" t="s">
        <v>96</v>
      </c>
      <c r="I28" s="563"/>
      <c r="J28" s="267"/>
      <c r="K28" s="309"/>
      <c r="L28" s="267"/>
      <c r="M28" s="267"/>
      <c r="N28" s="564"/>
      <c r="O28" s="129">
        <f t="shared" si="0"/>
        <v>458</v>
      </c>
      <c r="P28" s="129">
        <f t="shared" si="1"/>
        <v>954.1666666666667</v>
      </c>
      <c r="Q28" s="1362">
        <v>1145</v>
      </c>
    </row>
    <row r="29" spans="1:17" ht="17.25" customHeight="1">
      <c r="A29" s="112">
        <v>702702</v>
      </c>
      <c r="B29" s="37" t="s">
        <v>712</v>
      </c>
      <c r="C29" s="51">
        <v>4002381672100</v>
      </c>
      <c r="D29" s="53" t="s">
        <v>92</v>
      </c>
      <c r="E29" s="36">
        <v>2.5</v>
      </c>
      <c r="F29" s="36">
        <v>1</v>
      </c>
      <c r="G29" s="38">
        <v>132</v>
      </c>
      <c r="H29" s="54" t="s">
        <v>96</v>
      </c>
      <c r="I29" s="563"/>
      <c r="J29" s="267"/>
      <c r="K29" s="309"/>
      <c r="L29" s="267"/>
      <c r="M29" s="267"/>
      <c r="N29" s="564"/>
      <c r="O29" s="129">
        <f t="shared" si="0"/>
        <v>1323.6</v>
      </c>
      <c r="P29" s="129">
        <f t="shared" si="1"/>
        <v>2757.5</v>
      </c>
      <c r="Q29" s="1362">
        <v>3309</v>
      </c>
    </row>
    <row r="30" spans="1:17" ht="17.25" customHeight="1">
      <c r="A30" s="112">
        <v>715674</v>
      </c>
      <c r="B30" s="37" t="s">
        <v>713</v>
      </c>
      <c r="C30" s="51">
        <v>4002381702357</v>
      </c>
      <c r="D30" s="53" t="s">
        <v>92</v>
      </c>
      <c r="E30" s="36">
        <v>2.5</v>
      </c>
      <c r="F30" s="36">
        <v>1</v>
      </c>
      <c r="G30" s="38">
        <v>132</v>
      </c>
      <c r="H30" s="54" t="s">
        <v>96</v>
      </c>
      <c r="I30" s="563"/>
      <c r="J30" s="267"/>
      <c r="K30" s="309"/>
      <c r="L30" s="267"/>
      <c r="M30" s="267"/>
      <c r="N30" s="564"/>
      <c r="O30" s="129">
        <f t="shared" si="0"/>
        <v>2102.8</v>
      </c>
      <c r="P30" s="129">
        <f t="shared" si="1"/>
        <v>4380.833333333334</v>
      </c>
      <c r="Q30" s="1362">
        <v>5257</v>
      </c>
    </row>
    <row r="31" spans="1:17" ht="17.25" customHeight="1">
      <c r="A31" s="112">
        <v>702705</v>
      </c>
      <c r="B31" s="37" t="s">
        <v>714</v>
      </c>
      <c r="C31" s="51">
        <v>4002381672131</v>
      </c>
      <c r="D31" s="53" t="s">
        <v>92</v>
      </c>
      <c r="E31" s="36">
        <v>2.5</v>
      </c>
      <c r="F31" s="36">
        <v>1</v>
      </c>
      <c r="G31" s="38">
        <v>132</v>
      </c>
      <c r="H31" s="54" t="s">
        <v>96</v>
      </c>
      <c r="I31" s="563"/>
      <c r="J31" s="267"/>
      <c r="K31" s="309"/>
      <c r="L31" s="267"/>
      <c r="M31" s="267"/>
      <c r="N31" s="564"/>
      <c r="O31" s="129">
        <f t="shared" si="0"/>
        <v>1062.8</v>
      </c>
      <c r="P31" s="129">
        <f t="shared" si="1"/>
        <v>2214.166666666667</v>
      </c>
      <c r="Q31" s="1362">
        <v>2657</v>
      </c>
    </row>
    <row r="32" spans="1:17" ht="17.25" customHeight="1">
      <c r="A32" s="112">
        <v>702813</v>
      </c>
      <c r="B32" s="37" t="s">
        <v>715</v>
      </c>
      <c r="C32" s="51">
        <v>4002381671806</v>
      </c>
      <c r="D32" s="53" t="s">
        <v>92</v>
      </c>
      <c r="E32" s="36">
        <v>2.5</v>
      </c>
      <c r="F32" s="36">
        <v>1</v>
      </c>
      <c r="G32" s="38">
        <v>132</v>
      </c>
      <c r="H32" s="54" t="s">
        <v>96</v>
      </c>
      <c r="I32" s="563"/>
      <c r="J32" s="267"/>
      <c r="K32" s="309"/>
      <c r="L32" s="267"/>
      <c r="M32" s="267"/>
      <c r="N32" s="564"/>
      <c r="O32" s="129">
        <f t="shared" si="0"/>
        <v>727.2</v>
      </c>
      <c r="P32" s="129">
        <f t="shared" si="1"/>
        <v>1515</v>
      </c>
      <c r="Q32" s="1362">
        <v>1818</v>
      </c>
    </row>
    <row r="33" spans="1:17" ht="17.25" customHeight="1">
      <c r="A33" s="112">
        <v>702822</v>
      </c>
      <c r="B33" s="37" t="s">
        <v>716</v>
      </c>
      <c r="C33" s="51">
        <v>4002381671837</v>
      </c>
      <c r="D33" s="53" t="s">
        <v>92</v>
      </c>
      <c r="E33" s="36">
        <v>2.5</v>
      </c>
      <c r="F33" s="36">
        <v>1</v>
      </c>
      <c r="G33" s="38">
        <v>132</v>
      </c>
      <c r="H33" s="54" t="s">
        <v>96</v>
      </c>
      <c r="I33" s="563"/>
      <c r="J33" s="267"/>
      <c r="K33" s="309"/>
      <c r="L33" s="267"/>
      <c r="M33" s="267"/>
      <c r="N33" s="564"/>
      <c r="O33" s="129">
        <f t="shared" si="0"/>
        <v>1732</v>
      </c>
      <c r="P33" s="129">
        <f t="shared" si="1"/>
        <v>3608.3333333333335</v>
      </c>
      <c r="Q33" s="1362">
        <v>4330</v>
      </c>
    </row>
    <row r="34" spans="1:17" ht="17.25" customHeight="1">
      <c r="A34" s="112">
        <v>702834</v>
      </c>
      <c r="B34" s="37" t="s">
        <v>717</v>
      </c>
      <c r="C34" s="51">
        <v>4002381671899</v>
      </c>
      <c r="D34" s="53" t="s">
        <v>92</v>
      </c>
      <c r="E34" s="36">
        <v>2.5</v>
      </c>
      <c r="F34" s="36">
        <v>1</v>
      </c>
      <c r="G34" s="38">
        <v>132</v>
      </c>
      <c r="H34" s="54" t="s">
        <v>96</v>
      </c>
      <c r="I34" s="563"/>
      <c r="J34" s="267"/>
      <c r="K34" s="309"/>
      <c r="L34" s="267"/>
      <c r="M34" s="267"/>
      <c r="N34" s="564"/>
      <c r="O34" s="129">
        <f t="shared" si="0"/>
        <v>3279.2</v>
      </c>
      <c r="P34" s="129">
        <f t="shared" si="1"/>
        <v>6831.666666666667</v>
      </c>
      <c r="Q34" s="1362">
        <v>8198</v>
      </c>
    </row>
    <row r="35" spans="1:17" ht="17.25" customHeight="1">
      <c r="A35" s="112">
        <v>702838</v>
      </c>
      <c r="B35" s="37" t="s">
        <v>718</v>
      </c>
      <c r="C35" s="51">
        <v>4002381671929</v>
      </c>
      <c r="D35" s="53" t="s">
        <v>92</v>
      </c>
      <c r="E35" s="36">
        <v>2.5</v>
      </c>
      <c r="F35" s="36">
        <v>1</v>
      </c>
      <c r="G35" s="38">
        <v>132</v>
      </c>
      <c r="H35" s="54" t="s">
        <v>96</v>
      </c>
      <c r="I35" s="563"/>
      <c r="J35" s="267"/>
      <c r="K35" s="309"/>
      <c r="L35" s="267"/>
      <c r="M35" s="267"/>
      <c r="N35" s="564"/>
      <c r="O35" s="129">
        <f t="shared" si="0"/>
        <v>3775.2</v>
      </c>
      <c r="P35" s="129">
        <f t="shared" si="1"/>
        <v>7865</v>
      </c>
      <c r="Q35" s="1362">
        <v>9438</v>
      </c>
    </row>
    <row r="36" spans="1:17" ht="17.25" customHeight="1">
      <c r="A36" s="112">
        <v>702735</v>
      </c>
      <c r="B36" s="37" t="s">
        <v>719</v>
      </c>
      <c r="C36" s="51">
        <v>4002381671950</v>
      </c>
      <c r="D36" s="53" t="s">
        <v>92</v>
      </c>
      <c r="E36" s="36">
        <v>2.5</v>
      </c>
      <c r="F36" s="36">
        <v>1</v>
      </c>
      <c r="G36" s="38">
        <v>132</v>
      </c>
      <c r="H36" s="54" t="s">
        <v>96</v>
      </c>
      <c r="I36" s="563"/>
      <c r="J36" s="267"/>
      <c r="K36" s="309"/>
      <c r="L36" s="267"/>
      <c r="M36" s="267"/>
      <c r="N36" s="564"/>
      <c r="O36" s="129">
        <f t="shared" si="0"/>
        <v>2729.2</v>
      </c>
      <c r="P36" s="129">
        <f t="shared" si="1"/>
        <v>5685.833333333334</v>
      </c>
      <c r="Q36" s="1362">
        <v>6823</v>
      </c>
    </row>
    <row r="37" spans="1:17" ht="17.25" customHeight="1">
      <c r="A37" s="112">
        <v>702743</v>
      </c>
      <c r="B37" s="37" t="s">
        <v>720</v>
      </c>
      <c r="C37" s="51">
        <v>4002381671981</v>
      </c>
      <c r="D37" s="53" t="s">
        <v>92</v>
      </c>
      <c r="E37" s="36">
        <v>2.5</v>
      </c>
      <c r="F37" s="36">
        <v>1</v>
      </c>
      <c r="G37" s="38">
        <v>132</v>
      </c>
      <c r="H37" s="54" t="s">
        <v>96</v>
      </c>
      <c r="I37" s="563"/>
      <c r="J37" s="267"/>
      <c r="K37" s="309"/>
      <c r="L37" s="267"/>
      <c r="M37" s="267"/>
      <c r="N37" s="564"/>
      <c r="O37" s="129">
        <f t="shared" si="0"/>
        <v>4365.2</v>
      </c>
      <c r="P37" s="129">
        <f t="shared" si="1"/>
        <v>9094.166666666668</v>
      </c>
      <c r="Q37" s="1362">
        <v>10913</v>
      </c>
    </row>
    <row r="38" spans="1:17" ht="17.25" customHeight="1">
      <c r="A38" s="112">
        <v>702748</v>
      </c>
      <c r="B38" s="37" t="s">
        <v>721</v>
      </c>
      <c r="C38" s="51">
        <v>4002381672018</v>
      </c>
      <c r="D38" s="53" t="s">
        <v>92</v>
      </c>
      <c r="E38" s="36">
        <v>2.5</v>
      </c>
      <c r="F38" s="36">
        <v>1</v>
      </c>
      <c r="G38" s="38">
        <v>132</v>
      </c>
      <c r="H38" s="54" t="s">
        <v>96</v>
      </c>
      <c r="I38" s="563"/>
      <c r="J38" s="267"/>
      <c r="K38" s="309"/>
      <c r="L38" s="267"/>
      <c r="M38" s="267"/>
      <c r="N38" s="564"/>
      <c r="O38" s="129">
        <f t="shared" si="0"/>
        <v>1564</v>
      </c>
      <c r="P38" s="129">
        <f t="shared" si="1"/>
        <v>3258.3333333333335</v>
      </c>
      <c r="Q38" s="1362">
        <v>3910</v>
      </c>
    </row>
    <row r="39" spans="1:17" ht="17.25" customHeight="1">
      <c r="A39" s="112">
        <v>702753</v>
      </c>
      <c r="B39" s="37" t="s">
        <v>722</v>
      </c>
      <c r="C39" s="51">
        <v>4002381672049</v>
      </c>
      <c r="D39" s="53" t="s">
        <v>92</v>
      </c>
      <c r="E39" s="36">
        <v>2.5</v>
      </c>
      <c r="F39" s="36">
        <v>1</v>
      </c>
      <c r="G39" s="38">
        <v>132</v>
      </c>
      <c r="H39" s="54" t="s">
        <v>96</v>
      </c>
      <c r="I39" s="563"/>
      <c r="J39" s="267"/>
      <c r="K39" s="309"/>
      <c r="L39" s="267"/>
      <c r="M39" s="267"/>
      <c r="N39" s="564"/>
      <c r="O39" s="129">
        <f t="shared" si="0"/>
        <v>4048.8</v>
      </c>
      <c r="P39" s="129">
        <f t="shared" si="1"/>
        <v>8435</v>
      </c>
      <c r="Q39" s="1362">
        <v>10122</v>
      </c>
    </row>
    <row r="40" spans="1:17" ht="17.25" customHeight="1">
      <c r="A40" s="112">
        <v>702790</v>
      </c>
      <c r="B40" s="37" t="s">
        <v>723</v>
      </c>
      <c r="C40" s="51">
        <v>4002381672070</v>
      </c>
      <c r="D40" s="53" t="s">
        <v>92</v>
      </c>
      <c r="E40" s="36">
        <v>2.5</v>
      </c>
      <c r="F40" s="36">
        <v>1</v>
      </c>
      <c r="G40" s="38">
        <v>132</v>
      </c>
      <c r="H40" s="54" t="s">
        <v>96</v>
      </c>
      <c r="I40" s="563"/>
      <c r="J40" s="267"/>
      <c r="K40" s="309"/>
      <c r="L40" s="267"/>
      <c r="M40" s="267"/>
      <c r="N40" s="564"/>
      <c r="O40" s="129">
        <f t="shared" si="0"/>
        <v>1455.2</v>
      </c>
      <c r="P40" s="129">
        <f t="shared" si="1"/>
        <v>3031.666666666667</v>
      </c>
      <c r="Q40" s="1362">
        <v>3638</v>
      </c>
    </row>
    <row r="41" spans="1:17" ht="17.25" customHeight="1">
      <c r="A41" s="112">
        <v>812151</v>
      </c>
      <c r="B41" s="37" t="s">
        <v>724</v>
      </c>
      <c r="C41" s="42">
        <v>4002381826886</v>
      </c>
      <c r="D41" s="53" t="s">
        <v>92</v>
      </c>
      <c r="E41" s="36">
        <v>2.5</v>
      </c>
      <c r="F41" s="36">
        <v>1</v>
      </c>
      <c r="G41" s="38">
        <v>132</v>
      </c>
      <c r="H41" s="54" t="s">
        <v>96</v>
      </c>
      <c r="I41" s="563"/>
      <c r="J41" s="267"/>
      <c r="K41" s="309"/>
      <c r="L41" s="267"/>
      <c r="M41" s="267"/>
      <c r="N41" s="564"/>
      <c r="O41" s="129">
        <f t="shared" si="0"/>
        <v>1265.6</v>
      </c>
      <c r="P41" s="129">
        <f t="shared" si="1"/>
        <v>2636.666666666667</v>
      </c>
      <c r="Q41" s="1362">
        <v>3164</v>
      </c>
    </row>
    <row r="42" spans="1:17" ht="17.25" customHeight="1">
      <c r="A42" s="112">
        <v>841743</v>
      </c>
      <c r="B42" s="37" t="s">
        <v>725</v>
      </c>
      <c r="C42" s="83">
        <v>4002381874061</v>
      </c>
      <c r="D42" s="53" t="s">
        <v>92</v>
      </c>
      <c r="E42" s="36">
        <v>2.5</v>
      </c>
      <c r="F42" s="36">
        <v>1</v>
      </c>
      <c r="G42" s="38">
        <v>132</v>
      </c>
      <c r="H42" s="54" t="s">
        <v>96</v>
      </c>
      <c r="I42" s="563"/>
      <c r="J42" s="267"/>
      <c r="K42" s="309"/>
      <c r="L42" s="267"/>
      <c r="M42" s="267"/>
      <c r="N42" s="564"/>
      <c r="O42" s="129">
        <f t="shared" si="0"/>
        <v>4852.8</v>
      </c>
      <c r="P42" s="129">
        <f t="shared" si="1"/>
        <v>10110</v>
      </c>
      <c r="Q42" s="1362">
        <v>12132</v>
      </c>
    </row>
    <row r="43" spans="1:17" ht="17.25" customHeight="1">
      <c r="A43" s="112">
        <v>841745</v>
      </c>
      <c r="B43" s="37" t="s">
        <v>726</v>
      </c>
      <c r="C43" s="51">
        <v>4002381874085</v>
      </c>
      <c r="D43" s="53" t="s">
        <v>92</v>
      </c>
      <c r="E43" s="36">
        <v>2.5</v>
      </c>
      <c r="F43" s="36">
        <v>1</v>
      </c>
      <c r="G43" s="38">
        <v>132</v>
      </c>
      <c r="H43" s="54" t="s">
        <v>96</v>
      </c>
      <c r="I43" s="563"/>
      <c r="J43" s="267"/>
      <c r="K43" s="309"/>
      <c r="L43" s="267"/>
      <c r="M43" s="267"/>
      <c r="N43" s="564"/>
      <c r="O43" s="129">
        <f t="shared" si="0"/>
        <v>3995.2</v>
      </c>
      <c r="P43" s="129">
        <f t="shared" si="1"/>
        <v>8323.333333333334</v>
      </c>
      <c r="Q43" s="1362">
        <v>9988</v>
      </c>
    </row>
    <row r="44" spans="1:17" ht="17.25" customHeight="1">
      <c r="A44" s="110">
        <v>841747</v>
      </c>
      <c r="B44" s="21" t="s">
        <v>727</v>
      </c>
      <c r="C44" s="52">
        <v>4002381874108</v>
      </c>
      <c r="D44" s="46" t="s">
        <v>92</v>
      </c>
      <c r="E44" s="20">
        <v>2.5</v>
      </c>
      <c r="F44" s="31">
        <v>1</v>
      </c>
      <c r="G44" s="33">
        <v>132</v>
      </c>
      <c r="H44" s="56" t="s">
        <v>96</v>
      </c>
      <c r="I44" s="572"/>
      <c r="J44" s="105"/>
      <c r="K44" s="108"/>
      <c r="L44" s="105"/>
      <c r="M44" s="105"/>
      <c r="N44" s="106"/>
      <c r="O44" s="129">
        <f t="shared" si="0"/>
        <v>3973.2</v>
      </c>
      <c r="P44" s="129">
        <f t="shared" si="1"/>
        <v>8277.5</v>
      </c>
      <c r="Q44" s="1361">
        <v>9933</v>
      </c>
    </row>
    <row r="45" spans="1:17" ht="17.25" customHeight="1">
      <c r="A45" s="1047" t="s">
        <v>728</v>
      </c>
      <c r="B45" s="1048"/>
      <c r="C45" s="1048"/>
      <c r="D45" s="1048"/>
      <c r="E45" s="1048"/>
      <c r="F45" s="1048"/>
      <c r="G45" s="1048"/>
      <c r="H45" s="1048"/>
      <c r="I45" s="1048"/>
      <c r="J45" s="1048"/>
      <c r="K45" s="1048"/>
      <c r="L45" s="1048"/>
      <c r="M45" s="1048"/>
      <c r="N45" s="1048"/>
      <c r="O45" s="1048"/>
      <c r="P45" s="1048"/>
      <c r="Q45" s="1049"/>
    </row>
    <row r="46" spans="1:17" ht="17.25" customHeight="1">
      <c r="A46" s="111">
        <v>745026</v>
      </c>
      <c r="B46" s="26" t="s">
        <v>729</v>
      </c>
      <c r="C46" s="50">
        <v>4002381762351</v>
      </c>
      <c r="D46" s="44" t="s">
        <v>92</v>
      </c>
      <c r="E46" s="65">
        <v>1</v>
      </c>
      <c r="F46" s="25">
        <v>3</v>
      </c>
      <c r="G46" s="27">
        <v>432</v>
      </c>
      <c r="H46" s="45" t="s">
        <v>96</v>
      </c>
      <c r="I46" s="96"/>
      <c r="J46" s="96"/>
      <c r="K46" s="100"/>
      <c r="L46" s="96"/>
      <c r="M46" s="96"/>
      <c r="N46" s="97"/>
      <c r="O46" s="129">
        <f aca="true" t="shared" si="2" ref="O46:O59">Q46/E46</f>
        <v>1178</v>
      </c>
      <c r="P46" s="129">
        <f aca="true" t="shared" si="3" ref="P46:P59">Q46/1.2</f>
        <v>981.6666666666667</v>
      </c>
      <c r="Q46" s="562">
        <v>1178</v>
      </c>
    </row>
    <row r="47" spans="1:17" ht="17.25" customHeight="1">
      <c r="A47" s="112">
        <v>744755</v>
      </c>
      <c r="B47" s="37" t="s">
        <v>730</v>
      </c>
      <c r="C47" s="51">
        <v>4002381762047</v>
      </c>
      <c r="D47" s="53" t="s">
        <v>92</v>
      </c>
      <c r="E47" s="67">
        <v>1</v>
      </c>
      <c r="F47" s="36">
        <v>3</v>
      </c>
      <c r="G47" s="38">
        <v>432</v>
      </c>
      <c r="H47" s="54" t="s">
        <v>96</v>
      </c>
      <c r="I47" s="267"/>
      <c r="J47" s="267"/>
      <c r="K47" s="309"/>
      <c r="L47" s="267"/>
      <c r="M47" s="267"/>
      <c r="N47" s="564"/>
      <c r="O47" s="129">
        <f t="shared" si="2"/>
        <v>746</v>
      </c>
      <c r="P47" s="129">
        <f t="shared" si="3"/>
        <v>621.6666666666667</v>
      </c>
      <c r="Q47" s="1362">
        <v>746</v>
      </c>
    </row>
    <row r="48" spans="1:17" ht="17.25" customHeight="1">
      <c r="A48" s="112">
        <v>744785</v>
      </c>
      <c r="B48" s="37" t="s">
        <v>731</v>
      </c>
      <c r="C48" s="51">
        <v>4002381762108</v>
      </c>
      <c r="D48" s="53" t="s">
        <v>92</v>
      </c>
      <c r="E48" s="67">
        <v>1</v>
      </c>
      <c r="F48" s="36">
        <v>3</v>
      </c>
      <c r="G48" s="38">
        <v>432</v>
      </c>
      <c r="H48" s="54" t="s">
        <v>96</v>
      </c>
      <c r="I48" s="267"/>
      <c r="J48" s="267"/>
      <c r="K48" s="309"/>
      <c r="L48" s="267"/>
      <c r="M48" s="267"/>
      <c r="N48" s="564"/>
      <c r="O48" s="129">
        <f t="shared" si="2"/>
        <v>1015</v>
      </c>
      <c r="P48" s="129">
        <f t="shared" si="3"/>
        <v>845.8333333333334</v>
      </c>
      <c r="Q48" s="1362">
        <v>1015</v>
      </c>
    </row>
    <row r="49" spans="1:17" ht="17.25" customHeight="1">
      <c r="A49" s="112">
        <v>744786</v>
      </c>
      <c r="B49" s="37" t="s">
        <v>732</v>
      </c>
      <c r="C49" s="51">
        <v>4002381762115</v>
      </c>
      <c r="D49" s="53" t="s">
        <v>92</v>
      </c>
      <c r="E49" s="67">
        <v>1</v>
      </c>
      <c r="F49" s="36">
        <v>3</v>
      </c>
      <c r="G49" s="38">
        <v>432</v>
      </c>
      <c r="H49" s="54" t="s">
        <v>96</v>
      </c>
      <c r="I49" s="267"/>
      <c r="J49" s="267"/>
      <c r="K49" s="309"/>
      <c r="L49" s="267"/>
      <c r="M49" s="267"/>
      <c r="N49" s="564"/>
      <c r="O49" s="129">
        <f t="shared" si="2"/>
        <v>727</v>
      </c>
      <c r="P49" s="129">
        <f t="shared" si="3"/>
        <v>605.8333333333334</v>
      </c>
      <c r="Q49" s="1362">
        <v>727</v>
      </c>
    </row>
    <row r="50" spans="1:17" ht="17.25" customHeight="1">
      <c r="A50" s="112">
        <v>744787</v>
      </c>
      <c r="B50" s="37" t="s">
        <v>733</v>
      </c>
      <c r="C50" s="51">
        <v>4002381762122</v>
      </c>
      <c r="D50" s="53" t="s">
        <v>92</v>
      </c>
      <c r="E50" s="67">
        <v>1</v>
      </c>
      <c r="F50" s="36">
        <v>3</v>
      </c>
      <c r="G50" s="38">
        <v>432</v>
      </c>
      <c r="H50" s="54" t="s">
        <v>96</v>
      </c>
      <c r="I50" s="267"/>
      <c r="J50" s="267"/>
      <c r="K50" s="309"/>
      <c r="L50" s="267"/>
      <c r="M50" s="267"/>
      <c r="N50" s="564"/>
      <c r="O50" s="129">
        <f t="shared" si="2"/>
        <v>880</v>
      </c>
      <c r="P50" s="129">
        <f t="shared" si="3"/>
        <v>733.3333333333334</v>
      </c>
      <c r="Q50" s="1362">
        <v>880</v>
      </c>
    </row>
    <row r="51" spans="1:17" ht="17.25" customHeight="1">
      <c r="A51" s="112">
        <v>744788</v>
      </c>
      <c r="B51" s="37" t="s">
        <v>734</v>
      </c>
      <c r="C51" s="51">
        <v>4002381762139</v>
      </c>
      <c r="D51" s="53" t="s">
        <v>92</v>
      </c>
      <c r="E51" s="67">
        <v>1</v>
      </c>
      <c r="F51" s="36">
        <v>3</v>
      </c>
      <c r="G51" s="38">
        <v>432</v>
      </c>
      <c r="H51" s="54" t="s">
        <v>96</v>
      </c>
      <c r="I51" s="267"/>
      <c r="J51" s="267"/>
      <c r="K51" s="309"/>
      <c r="L51" s="267"/>
      <c r="M51" s="267"/>
      <c r="N51" s="564"/>
      <c r="O51" s="129">
        <f t="shared" si="2"/>
        <v>1951</v>
      </c>
      <c r="P51" s="129">
        <f t="shared" si="3"/>
        <v>1625.8333333333335</v>
      </c>
      <c r="Q51" s="1362">
        <v>1951</v>
      </c>
    </row>
    <row r="52" spans="1:17" ht="17.25" customHeight="1">
      <c r="A52" s="112">
        <v>744799</v>
      </c>
      <c r="B52" s="37" t="s">
        <v>735</v>
      </c>
      <c r="C52" s="51">
        <v>4002381762146</v>
      </c>
      <c r="D52" s="53" t="s">
        <v>92</v>
      </c>
      <c r="E52" s="67">
        <v>1</v>
      </c>
      <c r="F52" s="36">
        <v>3</v>
      </c>
      <c r="G52" s="38">
        <v>432</v>
      </c>
      <c r="H52" s="54" t="s">
        <v>96</v>
      </c>
      <c r="I52" s="267"/>
      <c r="J52" s="267"/>
      <c r="K52" s="309"/>
      <c r="L52" s="267"/>
      <c r="M52" s="267"/>
      <c r="N52" s="564"/>
      <c r="O52" s="129">
        <f t="shared" si="2"/>
        <v>594</v>
      </c>
      <c r="P52" s="129">
        <f t="shared" si="3"/>
        <v>495</v>
      </c>
      <c r="Q52" s="1362">
        <v>594</v>
      </c>
    </row>
    <row r="53" spans="1:17" ht="17.25" customHeight="1">
      <c r="A53" s="112">
        <v>744800</v>
      </c>
      <c r="B53" s="37" t="s">
        <v>736</v>
      </c>
      <c r="C53" s="51">
        <v>4002381762153</v>
      </c>
      <c r="D53" s="53" t="s">
        <v>92</v>
      </c>
      <c r="E53" s="67">
        <v>1</v>
      </c>
      <c r="F53" s="36">
        <v>3</v>
      </c>
      <c r="G53" s="38">
        <v>432</v>
      </c>
      <c r="H53" s="54" t="s">
        <v>96</v>
      </c>
      <c r="I53" s="267"/>
      <c r="J53" s="267"/>
      <c r="K53" s="309"/>
      <c r="L53" s="267"/>
      <c r="M53" s="267"/>
      <c r="N53" s="564"/>
      <c r="O53" s="129">
        <f t="shared" si="2"/>
        <v>552</v>
      </c>
      <c r="P53" s="129">
        <f t="shared" si="3"/>
        <v>460</v>
      </c>
      <c r="Q53" s="1362">
        <v>552</v>
      </c>
    </row>
    <row r="54" spans="1:17" ht="17.25" customHeight="1">
      <c r="A54" s="112">
        <v>744801</v>
      </c>
      <c r="B54" s="37" t="s">
        <v>737</v>
      </c>
      <c r="C54" s="51">
        <v>4002381762160</v>
      </c>
      <c r="D54" s="53" t="s">
        <v>92</v>
      </c>
      <c r="E54" s="67">
        <v>1</v>
      </c>
      <c r="F54" s="36">
        <v>3</v>
      </c>
      <c r="G54" s="38">
        <v>432</v>
      </c>
      <c r="H54" s="54" t="s">
        <v>96</v>
      </c>
      <c r="I54" s="267"/>
      <c r="J54" s="267"/>
      <c r="K54" s="309"/>
      <c r="L54" s="267"/>
      <c r="M54" s="267"/>
      <c r="N54" s="564"/>
      <c r="O54" s="129">
        <f t="shared" si="2"/>
        <v>1407</v>
      </c>
      <c r="P54" s="129">
        <f t="shared" si="3"/>
        <v>1172.5</v>
      </c>
      <c r="Q54" s="227">
        <v>1407</v>
      </c>
    </row>
    <row r="55" spans="1:17" ht="17.25" customHeight="1">
      <c r="A55" s="112">
        <v>744802</v>
      </c>
      <c r="B55" s="37" t="s">
        <v>738</v>
      </c>
      <c r="C55" s="51">
        <v>4002381762177</v>
      </c>
      <c r="D55" s="53" t="s">
        <v>92</v>
      </c>
      <c r="E55" s="67">
        <v>1</v>
      </c>
      <c r="F55" s="36">
        <v>3</v>
      </c>
      <c r="G55" s="38">
        <v>432</v>
      </c>
      <c r="H55" s="54" t="s">
        <v>96</v>
      </c>
      <c r="I55" s="267"/>
      <c r="J55" s="267"/>
      <c r="K55" s="309"/>
      <c r="L55" s="267"/>
      <c r="M55" s="267"/>
      <c r="N55" s="564"/>
      <c r="O55" s="129">
        <f t="shared" si="2"/>
        <v>610</v>
      </c>
      <c r="P55" s="129">
        <f t="shared" si="3"/>
        <v>508.33333333333337</v>
      </c>
      <c r="Q55" s="227">
        <v>610</v>
      </c>
    </row>
    <row r="56" spans="1:17" ht="17.25" customHeight="1">
      <c r="A56" s="112">
        <v>745025</v>
      </c>
      <c r="B56" s="37" t="s">
        <v>739</v>
      </c>
      <c r="C56" s="51">
        <v>4002381762344</v>
      </c>
      <c r="D56" s="53" t="s">
        <v>92</v>
      </c>
      <c r="E56" s="67">
        <v>1</v>
      </c>
      <c r="F56" s="36">
        <v>3</v>
      </c>
      <c r="G56" s="38">
        <v>432</v>
      </c>
      <c r="H56" s="54" t="s">
        <v>96</v>
      </c>
      <c r="I56" s="267"/>
      <c r="J56" s="267"/>
      <c r="K56" s="309"/>
      <c r="L56" s="267"/>
      <c r="M56" s="267"/>
      <c r="N56" s="564"/>
      <c r="O56" s="129">
        <f t="shared" si="2"/>
        <v>1286</v>
      </c>
      <c r="P56" s="129">
        <f t="shared" si="3"/>
        <v>1071.6666666666667</v>
      </c>
      <c r="Q56" s="227">
        <v>1286</v>
      </c>
    </row>
    <row r="57" spans="1:17" ht="17.25" customHeight="1">
      <c r="A57" s="112">
        <v>744803</v>
      </c>
      <c r="B57" s="37" t="s">
        <v>740</v>
      </c>
      <c r="C57" s="51">
        <v>4002381762184</v>
      </c>
      <c r="D57" s="53" t="s">
        <v>92</v>
      </c>
      <c r="E57" s="67">
        <v>1</v>
      </c>
      <c r="F57" s="36">
        <v>3</v>
      </c>
      <c r="G57" s="38">
        <v>432</v>
      </c>
      <c r="H57" s="54" t="s">
        <v>96</v>
      </c>
      <c r="I57" s="267"/>
      <c r="J57" s="267"/>
      <c r="K57" s="309"/>
      <c r="L57" s="267"/>
      <c r="M57" s="267"/>
      <c r="N57" s="564"/>
      <c r="O57" s="129">
        <f t="shared" si="2"/>
        <v>1142</v>
      </c>
      <c r="P57" s="129">
        <f t="shared" si="3"/>
        <v>951.6666666666667</v>
      </c>
      <c r="Q57" s="227">
        <v>1142</v>
      </c>
    </row>
    <row r="58" spans="1:17" ht="17.25" customHeight="1">
      <c r="A58" s="112">
        <v>744804</v>
      </c>
      <c r="B58" s="37" t="s">
        <v>741</v>
      </c>
      <c r="C58" s="51">
        <v>4002381762191</v>
      </c>
      <c r="D58" s="53" t="s">
        <v>92</v>
      </c>
      <c r="E58" s="67">
        <v>1</v>
      </c>
      <c r="F58" s="36">
        <v>3</v>
      </c>
      <c r="G58" s="38">
        <v>432</v>
      </c>
      <c r="H58" s="54" t="s">
        <v>96</v>
      </c>
      <c r="I58" s="267"/>
      <c r="J58" s="267"/>
      <c r="K58" s="309"/>
      <c r="L58" s="267"/>
      <c r="M58" s="267"/>
      <c r="N58" s="564"/>
      <c r="O58" s="129">
        <f t="shared" si="2"/>
        <v>516</v>
      </c>
      <c r="P58" s="129">
        <f t="shared" si="3"/>
        <v>430</v>
      </c>
      <c r="Q58" s="227">
        <v>516</v>
      </c>
    </row>
    <row r="59" spans="1:17" ht="17.25" customHeight="1" thickBot="1">
      <c r="A59" s="557">
        <v>744805</v>
      </c>
      <c r="B59" s="573" t="s">
        <v>742</v>
      </c>
      <c r="C59" s="574">
        <v>4002381762207</v>
      </c>
      <c r="D59" s="575" t="s">
        <v>92</v>
      </c>
      <c r="E59" s="576">
        <v>1</v>
      </c>
      <c r="F59" s="577">
        <v>3</v>
      </c>
      <c r="G59" s="578">
        <v>432</v>
      </c>
      <c r="H59" s="579" t="s">
        <v>96</v>
      </c>
      <c r="I59" s="580"/>
      <c r="J59" s="580"/>
      <c r="K59" s="581"/>
      <c r="L59" s="580"/>
      <c r="M59" s="580"/>
      <c r="N59" s="582"/>
      <c r="O59" s="237">
        <f t="shared" si="2"/>
        <v>2599</v>
      </c>
      <c r="P59" s="237">
        <f t="shared" si="3"/>
        <v>2165.8333333333335</v>
      </c>
      <c r="Q59" s="583">
        <v>2599</v>
      </c>
    </row>
    <row r="60" ht="11.25" customHeight="1"/>
    <row r="61" spans="1:17" ht="45" customHeight="1">
      <c r="A61" s="1118"/>
      <c r="B61" s="1118"/>
      <c r="C61" s="1118"/>
      <c r="D61" s="1118"/>
      <c r="E61" s="1118"/>
      <c r="F61" s="1118"/>
      <c r="G61" s="1118"/>
      <c r="H61" s="1118"/>
      <c r="I61" s="1118"/>
      <c r="J61" s="1118"/>
      <c r="K61" s="1118"/>
      <c r="L61" s="1118"/>
      <c r="M61" s="1118"/>
      <c r="N61" s="1118"/>
      <c r="O61" s="1118"/>
      <c r="P61" s="1118"/>
      <c r="Q61" s="1118"/>
    </row>
    <row r="62" spans="1:17" ht="14.25">
      <c r="A62" s="1117"/>
      <c r="B62" s="1117"/>
      <c r="C62" s="1117"/>
      <c r="D62" s="1117"/>
      <c r="E62" s="1117"/>
      <c r="F62" s="1117"/>
      <c r="G62" s="1117"/>
      <c r="H62" s="1117"/>
      <c r="I62" s="1117"/>
      <c r="J62" s="1117"/>
      <c r="K62" s="1117"/>
      <c r="L62" s="1117"/>
      <c r="M62" s="1117"/>
      <c r="N62" s="1117"/>
      <c r="O62" s="1117"/>
      <c r="P62" s="1117"/>
      <c r="Q62" s="1117"/>
    </row>
    <row r="63" spans="1:17" ht="14.25">
      <c r="A63" s="1117"/>
      <c r="B63" s="1117"/>
      <c r="C63" s="1117"/>
      <c r="D63" s="1117"/>
      <c r="E63" s="1117"/>
      <c r="F63" s="1117"/>
      <c r="G63" s="1117"/>
      <c r="H63" s="1117"/>
      <c r="I63" s="1117"/>
      <c r="J63" s="1117"/>
      <c r="K63" s="1117"/>
      <c r="L63" s="1117"/>
      <c r="M63" s="1117"/>
      <c r="N63" s="1117"/>
      <c r="O63" s="1117"/>
      <c r="P63" s="1117"/>
      <c r="Q63" s="1117"/>
    </row>
  </sheetData>
  <sheetProtection/>
  <mergeCells count="13">
    <mergeCell ref="I2:K3"/>
    <mergeCell ref="L2:Q2"/>
    <mergeCell ref="L3:N3"/>
    <mergeCell ref="A4:Q4"/>
    <mergeCell ref="A45:Q45"/>
    <mergeCell ref="A61:Q61"/>
    <mergeCell ref="A62:Q62"/>
    <mergeCell ref="A63:Q63"/>
    <mergeCell ref="A1:Q1"/>
    <mergeCell ref="A2:A3"/>
    <mergeCell ref="B2:B3"/>
    <mergeCell ref="C2:C3"/>
    <mergeCell ref="D2:H2"/>
  </mergeCells>
  <printOptions/>
  <pageMargins left="0.1968503937007874" right="0.1968503937007874" top="0.1968503937007874" bottom="0.1968503937007874" header="0.1968503937007874" footer="0.1968503937007874"/>
  <pageSetup fitToHeight="10"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Q3443"/>
  <sheetViews>
    <sheetView zoomScale="80" zoomScaleNormal="80" zoomScaleSheetLayoutView="80" workbookViewId="0" topLeftCell="A1">
      <selection activeCell="B74" sqref="B74"/>
    </sheetView>
  </sheetViews>
  <sheetFormatPr defaultColWidth="9.00390625" defaultRowHeight="12.75"/>
  <cols>
    <col min="1" max="1" width="12.875" style="762" bestFit="1" customWidth="1"/>
    <col min="2" max="2" width="79.00390625" style="763" customWidth="1"/>
    <col min="3" max="3" width="6.25390625" style="762" customWidth="1"/>
    <col min="4" max="4" width="6.25390625" style="764" customWidth="1"/>
    <col min="5" max="6" width="6.25390625" style="762" customWidth="1"/>
    <col min="7" max="7" width="6.25390625" style="763" customWidth="1"/>
    <col min="8" max="8" width="5.75390625" style="765" customWidth="1"/>
    <col min="9" max="9" width="1.12109375" style="766" customWidth="1"/>
    <col min="10" max="10" width="6.75390625" style="767" bestFit="1" customWidth="1"/>
    <col min="11" max="11" width="7.625" style="765" customWidth="1"/>
    <col min="12" max="12" width="1.00390625" style="766" customWidth="1"/>
    <col min="13" max="13" width="7.625" style="767" customWidth="1"/>
    <col min="14" max="14" width="10.75390625" style="762" customWidth="1"/>
    <col min="15" max="16" width="10.75390625" style="768" customWidth="1"/>
    <col min="17" max="16384" width="9.125" style="757" customWidth="1"/>
  </cols>
  <sheetData>
    <row r="1" spans="1:16" s="584" customFormat="1" ht="28.5" customHeight="1" thickBot="1">
      <c r="A1" s="1158" t="s">
        <v>908</v>
      </c>
      <c r="B1" s="1159"/>
      <c r="C1" s="1159"/>
      <c r="D1" s="1159"/>
      <c r="E1" s="1159"/>
      <c r="F1" s="1159"/>
      <c r="G1" s="1159"/>
      <c r="H1" s="1159"/>
      <c r="I1" s="1159"/>
      <c r="J1" s="1159"/>
      <c r="K1" s="1159"/>
      <c r="L1" s="1159"/>
      <c r="M1" s="1159"/>
      <c r="N1" s="1159"/>
      <c r="O1" s="1159"/>
      <c r="P1" s="1160"/>
    </row>
    <row r="2" spans="1:16" s="584" customFormat="1" ht="12.75" customHeight="1">
      <c r="A2" s="1161" t="s">
        <v>83</v>
      </c>
      <c r="B2" s="1163" t="s">
        <v>84</v>
      </c>
      <c r="C2" s="1165" t="s">
        <v>85</v>
      </c>
      <c r="D2" s="1166"/>
      <c r="E2" s="1166"/>
      <c r="F2" s="1166"/>
      <c r="G2" s="1167"/>
      <c r="H2" s="1168" t="s">
        <v>743</v>
      </c>
      <c r="I2" s="1169"/>
      <c r="J2" s="1170"/>
      <c r="K2" s="1174" t="s">
        <v>86</v>
      </c>
      <c r="L2" s="1175"/>
      <c r="M2" s="1175"/>
      <c r="N2" s="1175"/>
      <c r="O2" s="1175"/>
      <c r="P2" s="1176"/>
    </row>
    <row r="3" spans="1:16" s="584" customFormat="1" ht="138" customHeight="1" thickBot="1">
      <c r="A3" s="1162"/>
      <c r="B3" s="1164"/>
      <c r="C3" s="585" t="s">
        <v>87</v>
      </c>
      <c r="D3" s="586" t="s">
        <v>88</v>
      </c>
      <c r="E3" s="587" t="s">
        <v>89</v>
      </c>
      <c r="F3" s="587" t="s">
        <v>90</v>
      </c>
      <c r="G3" s="588" t="s">
        <v>744</v>
      </c>
      <c r="H3" s="1171"/>
      <c r="I3" s="1172"/>
      <c r="J3" s="1173"/>
      <c r="K3" s="1177" t="s">
        <v>745</v>
      </c>
      <c r="L3" s="1178"/>
      <c r="M3" s="1179"/>
      <c r="N3" s="586" t="s">
        <v>33</v>
      </c>
      <c r="O3" s="586" t="s">
        <v>185</v>
      </c>
      <c r="P3" s="589" t="s">
        <v>186</v>
      </c>
    </row>
    <row r="4" spans="1:16" s="590" customFormat="1" ht="21" customHeight="1">
      <c r="A4" s="1155" t="s">
        <v>746</v>
      </c>
      <c r="B4" s="1156"/>
      <c r="C4" s="1156"/>
      <c r="D4" s="1156"/>
      <c r="E4" s="1156"/>
      <c r="F4" s="1156"/>
      <c r="G4" s="1156"/>
      <c r="H4" s="1156"/>
      <c r="I4" s="1156"/>
      <c r="J4" s="1156"/>
      <c r="K4" s="1156"/>
      <c r="L4" s="1156"/>
      <c r="M4" s="1156"/>
      <c r="N4" s="1156"/>
      <c r="O4" s="1156"/>
      <c r="P4" s="1157"/>
    </row>
    <row r="5" spans="1:16" s="590" customFormat="1" ht="12.75" customHeight="1">
      <c r="A5" s="591">
        <v>948200098</v>
      </c>
      <c r="B5" s="592" t="s">
        <v>747</v>
      </c>
      <c r="C5" s="593" t="s">
        <v>94</v>
      </c>
      <c r="D5" s="594">
        <v>25</v>
      </c>
      <c r="E5" s="595">
        <v>1</v>
      </c>
      <c r="F5" s="595">
        <v>42</v>
      </c>
      <c r="G5" s="596" t="s">
        <v>93</v>
      </c>
      <c r="H5" s="597">
        <v>4</v>
      </c>
      <c r="I5" s="598" t="s">
        <v>34</v>
      </c>
      <c r="J5" s="599">
        <v>5</v>
      </c>
      <c r="K5" s="600">
        <f>N5*H5</f>
        <v>18.72</v>
      </c>
      <c r="L5" s="598" t="s">
        <v>34</v>
      </c>
      <c r="M5" s="601">
        <f>N5*J5</f>
        <v>23.4</v>
      </c>
      <c r="N5" s="602">
        <f>P5/D5</f>
        <v>4.68</v>
      </c>
      <c r="O5" s="595">
        <f>ROUND(P5/1.2,2)</f>
        <v>97.5</v>
      </c>
      <c r="P5" s="603">
        <v>117</v>
      </c>
    </row>
    <row r="6" spans="1:16" s="590" customFormat="1" ht="12.75" customHeight="1">
      <c r="A6" s="604">
        <v>948200097</v>
      </c>
      <c r="B6" s="605" t="s">
        <v>748</v>
      </c>
      <c r="C6" s="604" t="s">
        <v>94</v>
      </c>
      <c r="D6" s="606">
        <v>25</v>
      </c>
      <c r="E6" s="607">
        <v>1</v>
      </c>
      <c r="F6" s="607">
        <v>42</v>
      </c>
      <c r="G6" s="608" t="s">
        <v>93</v>
      </c>
      <c r="H6" s="609">
        <v>4</v>
      </c>
      <c r="I6" s="610" t="s">
        <v>34</v>
      </c>
      <c r="J6" s="611">
        <v>5</v>
      </c>
      <c r="K6" s="610">
        <f>N6*H6</f>
        <v>25.92</v>
      </c>
      <c r="L6" s="612" t="s">
        <v>34</v>
      </c>
      <c r="M6" s="613">
        <f>N6*J6</f>
        <v>32.400000000000006</v>
      </c>
      <c r="N6" s="614">
        <f>P6/D6</f>
        <v>6.48</v>
      </c>
      <c r="O6" s="614">
        <f>ROUND(P6/1.2,2)</f>
        <v>135</v>
      </c>
      <c r="P6" s="615">
        <v>162</v>
      </c>
    </row>
    <row r="7" spans="1:16" s="590" customFormat="1" ht="12.75" customHeight="1">
      <c r="A7" s="604">
        <v>799802</v>
      </c>
      <c r="B7" s="605" t="s">
        <v>749</v>
      </c>
      <c r="C7" s="604" t="s">
        <v>94</v>
      </c>
      <c r="D7" s="606">
        <v>25</v>
      </c>
      <c r="E7" s="607">
        <v>1</v>
      </c>
      <c r="F7" s="607">
        <v>42</v>
      </c>
      <c r="G7" s="608" t="s">
        <v>95</v>
      </c>
      <c r="H7" s="609">
        <v>3.5</v>
      </c>
      <c r="I7" s="610" t="s">
        <v>34</v>
      </c>
      <c r="J7" s="611">
        <v>5</v>
      </c>
      <c r="K7" s="610">
        <f>N7*H7</f>
        <v>87.92</v>
      </c>
      <c r="L7" s="612" t="s">
        <v>34</v>
      </c>
      <c r="M7" s="613">
        <f>N7*J7</f>
        <v>125.60000000000001</v>
      </c>
      <c r="N7" s="614">
        <f>P7/D7</f>
        <v>25.12</v>
      </c>
      <c r="O7" s="614">
        <f>ROUND(P7/1.2,2)</f>
        <v>523.33</v>
      </c>
      <c r="P7" s="615">
        <v>628</v>
      </c>
    </row>
    <row r="8" spans="1:16" s="590" customFormat="1" ht="20.25" customHeight="1">
      <c r="A8" s="1152" t="s">
        <v>750</v>
      </c>
      <c r="B8" s="1153"/>
      <c r="C8" s="1153"/>
      <c r="D8" s="1153"/>
      <c r="E8" s="1153"/>
      <c r="F8" s="1153"/>
      <c r="G8" s="1153"/>
      <c r="H8" s="1153"/>
      <c r="I8" s="1153"/>
      <c r="J8" s="1153"/>
      <c r="K8" s="1153"/>
      <c r="L8" s="1153"/>
      <c r="M8" s="1153"/>
      <c r="N8" s="1153"/>
      <c r="O8" s="1153"/>
      <c r="P8" s="1154"/>
    </row>
    <row r="9" spans="1:16" s="590" customFormat="1" ht="12.75" customHeight="1">
      <c r="A9" s="591">
        <v>942000001</v>
      </c>
      <c r="B9" s="592" t="s">
        <v>751</v>
      </c>
      <c r="C9" s="593" t="s">
        <v>752</v>
      </c>
      <c r="D9" s="632">
        <v>55</v>
      </c>
      <c r="E9" s="633">
        <v>1</v>
      </c>
      <c r="F9" s="633">
        <v>30</v>
      </c>
      <c r="G9" s="634" t="s">
        <v>93</v>
      </c>
      <c r="H9" s="1180">
        <v>1.1</v>
      </c>
      <c r="I9" s="1181"/>
      <c r="J9" s="1182"/>
      <c r="K9" s="1180">
        <f>N9*H9</f>
        <v>21.46</v>
      </c>
      <c r="L9" s="1181"/>
      <c r="M9" s="1183"/>
      <c r="N9" s="602">
        <f>P9/D9</f>
        <v>19.509090909090908</v>
      </c>
      <c r="O9" s="595">
        <f>ROUND(P9/1.2,2)</f>
        <v>894.17</v>
      </c>
      <c r="P9" s="603">
        <v>1073</v>
      </c>
    </row>
    <row r="10" spans="1:16" s="590" customFormat="1" ht="14.25">
      <c r="A10" s="604">
        <v>942000002</v>
      </c>
      <c r="B10" s="605" t="s">
        <v>753</v>
      </c>
      <c r="C10" s="604" t="s">
        <v>752</v>
      </c>
      <c r="D10" s="606">
        <v>55</v>
      </c>
      <c r="E10" s="607">
        <v>1</v>
      </c>
      <c r="F10" s="607">
        <v>30</v>
      </c>
      <c r="G10" s="637" t="s">
        <v>93</v>
      </c>
      <c r="H10" s="1184">
        <v>1.1</v>
      </c>
      <c r="I10" s="1185"/>
      <c r="J10" s="1186"/>
      <c r="K10" s="1184">
        <f>N10*H10</f>
        <v>22.780000000000005</v>
      </c>
      <c r="L10" s="1185"/>
      <c r="M10" s="1187"/>
      <c r="N10" s="614">
        <f>P10/D10</f>
        <v>20.70909090909091</v>
      </c>
      <c r="O10" s="607">
        <f>ROUND(P10/1.2,2)</f>
        <v>949.17</v>
      </c>
      <c r="P10" s="615">
        <v>1139</v>
      </c>
    </row>
    <row r="11" spans="1:16" s="590" customFormat="1" ht="12.75" customHeight="1">
      <c r="A11" s="616">
        <v>2795</v>
      </c>
      <c r="B11" s="617" t="s">
        <v>754</v>
      </c>
      <c r="C11" s="618" t="s">
        <v>752</v>
      </c>
      <c r="D11" s="638">
        <v>25</v>
      </c>
      <c r="E11" s="639">
        <v>1</v>
      </c>
      <c r="F11" s="639">
        <v>30</v>
      </c>
      <c r="G11" s="640" t="s">
        <v>95</v>
      </c>
      <c r="H11" s="1188">
        <v>1.1</v>
      </c>
      <c r="I11" s="1189"/>
      <c r="J11" s="1190"/>
      <c r="K11" s="1188">
        <f>N11*H11</f>
        <v>78.54</v>
      </c>
      <c r="L11" s="1189"/>
      <c r="M11" s="1191"/>
      <c r="N11" s="624">
        <f>P11/D11</f>
        <v>71.4</v>
      </c>
      <c r="O11" s="620">
        <f>ROUND(P11/1.2,2)</f>
        <v>1487.5</v>
      </c>
      <c r="P11" s="1372">
        <v>1785</v>
      </c>
    </row>
    <row r="12" spans="1:16" s="590" customFormat="1" ht="21" customHeight="1">
      <c r="A12" s="1152" t="s">
        <v>755</v>
      </c>
      <c r="B12" s="1153"/>
      <c r="C12" s="1153"/>
      <c r="D12" s="1153"/>
      <c r="E12" s="1153"/>
      <c r="F12" s="1153"/>
      <c r="G12" s="1153"/>
      <c r="H12" s="1153"/>
      <c r="I12" s="1153"/>
      <c r="J12" s="1153"/>
      <c r="K12" s="1153"/>
      <c r="L12" s="1153"/>
      <c r="M12" s="1153"/>
      <c r="N12" s="1153"/>
      <c r="O12" s="1153"/>
      <c r="P12" s="1154"/>
    </row>
    <row r="13" spans="1:16" s="590" customFormat="1" ht="12.75" customHeight="1">
      <c r="A13" s="591">
        <v>5525309201</v>
      </c>
      <c r="B13" s="641" t="s">
        <v>756</v>
      </c>
      <c r="C13" s="593" t="s">
        <v>346</v>
      </c>
      <c r="D13" s="642">
        <v>2.5</v>
      </c>
      <c r="E13" s="633">
        <v>100</v>
      </c>
      <c r="F13" s="633"/>
      <c r="G13" s="634" t="s">
        <v>95</v>
      </c>
      <c r="H13" s="1180">
        <v>1</v>
      </c>
      <c r="I13" s="1181"/>
      <c r="J13" s="1182"/>
      <c r="K13" s="1180">
        <f>N13*H13</f>
        <v>17.6</v>
      </c>
      <c r="L13" s="1181"/>
      <c r="M13" s="1183"/>
      <c r="N13" s="602">
        <f aca="true" t="shared" si="0" ref="N13:N19">P13/D13</f>
        <v>17.6</v>
      </c>
      <c r="O13" s="633">
        <f aca="true" t="shared" si="1" ref="O13:O19">ROUND(P13/1.2,2)</f>
        <v>36.67</v>
      </c>
      <c r="P13" s="603">
        <v>44</v>
      </c>
    </row>
    <row r="14" spans="1:16" s="590" customFormat="1" ht="12.75">
      <c r="A14" s="604">
        <v>6470205201</v>
      </c>
      <c r="B14" s="643" t="s">
        <v>757</v>
      </c>
      <c r="C14" s="604" t="s">
        <v>346</v>
      </c>
      <c r="D14" s="614">
        <v>2.4</v>
      </c>
      <c r="E14" s="607">
        <v>30</v>
      </c>
      <c r="F14" s="607"/>
      <c r="G14" s="637" t="s">
        <v>95</v>
      </c>
      <c r="H14" s="1184">
        <v>1</v>
      </c>
      <c r="I14" s="1185"/>
      <c r="J14" s="1186"/>
      <c r="K14" s="1184">
        <f aca="true" t="shared" si="2" ref="K14:K19">N14*H14</f>
        <v>39.16666666666667</v>
      </c>
      <c r="L14" s="1185"/>
      <c r="M14" s="1187"/>
      <c r="N14" s="614">
        <f t="shared" si="0"/>
        <v>39.16666666666667</v>
      </c>
      <c r="O14" s="607">
        <f t="shared" si="1"/>
        <v>78.33</v>
      </c>
      <c r="P14" s="615">
        <v>94</v>
      </c>
    </row>
    <row r="15" spans="1:16" s="590" customFormat="1" ht="12.75">
      <c r="A15" s="604">
        <v>6485307201</v>
      </c>
      <c r="B15" s="643" t="s">
        <v>758</v>
      </c>
      <c r="C15" s="604" t="s">
        <v>346</v>
      </c>
      <c r="D15" s="614">
        <v>2.5</v>
      </c>
      <c r="E15" s="607">
        <v>50</v>
      </c>
      <c r="F15" s="607"/>
      <c r="G15" s="637" t="s">
        <v>95</v>
      </c>
      <c r="H15" s="1184">
        <v>1</v>
      </c>
      <c r="I15" s="1185"/>
      <c r="J15" s="1186"/>
      <c r="K15" s="1184">
        <f t="shared" si="2"/>
        <v>38.8</v>
      </c>
      <c r="L15" s="1185"/>
      <c r="M15" s="1187"/>
      <c r="N15" s="614">
        <f t="shared" si="0"/>
        <v>38.8</v>
      </c>
      <c r="O15" s="614">
        <f t="shared" si="1"/>
        <v>80.83</v>
      </c>
      <c r="P15" s="615">
        <v>97</v>
      </c>
    </row>
    <row r="16" spans="1:16" s="590" customFormat="1" ht="12.75" customHeight="1">
      <c r="A16" s="604">
        <v>711836</v>
      </c>
      <c r="B16" s="643" t="s">
        <v>759</v>
      </c>
      <c r="C16" s="604" t="s">
        <v>346</v>
      </c>
      <c r="D16" s="614">
        <v>2.5</v>
      </c>
      <c r="E16" s="607">
        <v>25</v>
      </c>
      <c r="F16" s="607"/>
      <c r="G16" s="637" t="s">
        <v>97</v>
      </c>
      <c r="H16" s="1184">
        <v>1</v>
      </c>
      <c r="I16" s="1185"/>
      <c r="J16" s="1186"/>
      <c r="K16" s="1184">
        <f t="shared" si="2"/>
        <v>171.2</v>
      </c>
      <c r="L16" s="1185"/>
      <c r="M16" s="1187"/>
      <c r="N16" s="614">
        <f t="shared" si="0"/>
        <v>171.2</v>
      </c>
      <c r="O16" s="607">
        <f t="shared" si="1"/>
        <v>356.67</v>
      </c>
      <c r="P16" s="615">
        <v>428</v>
      </c>
    </row>
    <row r="17" spans="1:16" s="590" customFormat="1" ht="12.75" customHeight="1">
      <c r="A17" s="604">
        <v>711838</v>
      </c>
      <c r="B17" s="643" t="s">
        <v>760</v>
      </c>
      <c r="C17" s="604" t="s">
        <v>346</v>
      </c>
      <c r="D17" s="614">
        <v>2.5</v>
      </c>
      <c r="E17" s="607">
        <v>25</v>
      </c>
      <c r="F17" s="607"/>
      <c r="G17" s="637" t="s">
        <v>97</v>
      </c>
      <c r="H17" s="1184">
        <v>1</v>
      </c>
      <c r="I17" s="1185"/>
      <c r="J17" s="1186"/>
      <c r="K17" s="1184">
        <f t="shared" si="2"/>
        <v>171.2</v>
      </c>
      <c r="L17" s="1185"/>
      <c r="M17" s="1187"/>
      <c r="N17" s="614">
        <f t="shared" si="0"/>
        <v>171.2</v>
      </c>
      <c r="O17" s="607">
        <f t="shared" si="1"/>
        <v>356.67</v>
      </c>
      <c r="P17" s="1373">
        <v>428</v>
      </c>
    </row>
    <row r="18" spans="1:16" s="590" customFormat="1" ht="12.75" customHeight="1">
      <c r="A18" s="591">
        <v>84249</v>
      </c>
      <c r="B18" s="641" t="s">
        <v>761</v>
      </c>
      <c r="C18" s="604" t="s">
        <v>346</v>
      </c>
      <c r="D18" s="602">
        <v>18</v>
      </c>
      <c r="E18" s="595">
        <v>5</v>
      </c>
      <c r="F18" s="607"/>
      <c r="G18" s="637" t="s">
        <v>97</v>
      </c>
      <c r="H18" s="1184">
        <v>1</v>
      </c>
      <c r="I18" s="1185"/>
      <c r="J18" s="1186"/>
      <c r="K18" s="1184">
        <f t="shared" si="2"/>
        <v>24.444444444444443</v>
      </c>
      <c r="L18" s="1185"/>
      <c r="M18" s="1187"/>
      <c r="N18" s="614">
        <f t="shared" si="0"/>
        <v>24.444444444444443</v>
      </c>
      <c r="O18" s="607">
        <f t="shared" si="1"/>
        <v>366.67</v>
      </c>
      <c r="P18" s="615">
        <v>440</v>
      </c>
    </row>
    <row r="19" spans="1:16" s="590" customFormat="1" ht="12.75" customHeight="1">
      <c r="A19" s="616">
        <v>84248</v>
      </c>
      <c r="B19" s="644" t="s">
        <v>762</v>
      </c>
      <c r="C19" s="616" t="s">
        <v>346</v>
      </c>
      <c r="D19" s="624">
        <v>9</v>
      </c>
      <c r="E19" s="620">
        <v>5</v>
      </c>
      <c r="F19" s="620"/>
      <c r="G19" s="645" t="s">
        <v>97</v>
      </c>
      <c r="H19" s="1188">
        <v>1</v>
      </c>
      <c r="I19" s="1189"/>
      <c r="J19" s="1190"/>
      <c r="K19" s="1188">
        <f t="shared" si="2"/>
        <v>58.888888888888886</v>
      </c>
      <c r="L19" s="1189"/>
      <c r="M19" s="1191"/>
      <c r="N19" s="624">
        <f t="shared" si="0"/>
        <v>58.888888888888886</v>
      </c>
      <c r="O19" s="624">
        <f t="shared" si="1"/>
        <v>441.67</v>
      </c>
      <c r="P19" s="625">
        <v>530</v>
      </c>
    </row>
    <row r="20" spans="1:16" s="590" customFormat="1" ht="21" customHeight="1">
      <c r="A20" s="1152" t="s">
        <v>763</v>
      </c>
      <c r="B20" s="1153"/>
      <c r="C20" s="1153"/>
      <c r="D20" s="1153"/>
      <c r="E20" s="1153"/>
      <c r="F20" s="1153"/>
      <c r="G20" s="1153"/>
      <c r="H20" s="1153"/>
      <c r="I20" s="1153"/>
      <c r="J20" s="1153"/>
      <c r="K20" s="1153"/>
      <c r="L20" s="1153"/>
      <c r="M20" s="1153"/>
      <c r="N20" s="1153"/>
      <c r="O20" s="1153"/>
      <c r="P20" s="1154"/>
    </row>
    <row r="21" spans="1:16" s="590" customFormat="1" ht="12.75" customHeight="1">
      <c r="A21" s="593">
        <v>948200352</v>
      </c>
      <c r="B21" s="646" t="s">
        <v>764</v>
      </c>
      <c r="C21" s="593" t="s">
        <v>94</v>
      </c>
      <c r="D21" s="632">
        <v>8</v>
      </c>
      <c r="E21" s="633">
        <v>1</v>
      </c>
      <c r="F21" s="633">
        <v>60</v>
      </c>
      <c r="G21" s="634" t="s">
        <v>93</v>
      </c>
      <c r="H21" s="635">
        <v>0.3</v>
      </c>
      <c r="I21" s="635" t="s">
        <v>34</v>
      </c>
      <c r="J21" s="599">
        <v>0.35</v>
      </c>
      <c r="K21" s="635">
        <f>N21*H21</f>
        <v>9.825</v>
      </c>
      <c r="L21" s="598" t="s">
        <v>34</v>
      </c>
      <c r="M21" s="636">
        <f>N21*J21</f>
        <v>11.462499999999999</v>
      </c>
      <c r="N21" s="642">
        <f>P21/D21</f>
        <v>32.75</v>
      </c>
      <c r="O21" s="642">
        <f>ROUND(P21/1.2,2)</f>
        <v>218.33</v>
      </c>
      <c r="P21" s="647">
        <v>262</v>
      </c>
    </row>
    <row r="22" spans="1:16" s="590" customFormat="1" ht="12.75" customHeight="1">
      <c r="A22" s="618">
        <v>948200351</v>
      </c>
      <c r="B22" s="648" t="s">
        <v>765</v>
      </c>
      <c r="C22" s="618" t="s">
        <v>94</v>
      </c>
      <c r="D22" s="638">
        <v>25</v>
      </c>
      <c r="E22" s="639">
        <v>1</v>
      </c>
      <c r="F22" s="639">
        <v>24</v>
      </c>
      <c r="G22" s="640" t="s">
        <v>93</v>
      </c>
      <c r="H22" s="621">
        <v>0.3</v>
      </c>
      <c r="I22" s="621" t="s">
        <v>34</v>
      </c>
      <c r="J22" s="622">
        <v>0.35</v>
      </c>
      <c r="K22" s="621">
        <f>N22*H22</f>
        <v>7.788</v>
      </c>
      <c r="L22" s="649" t="s">
        <v>34</v>
      </c>
      <c r="M22" s="623">
        <f>N22*J22</f>
        <v>9.086</v>
      </c>
      <c r="N22" s="650">
        <f>P22/D22</f>
        <v>25.96</v>
      </c>
      <c r="O22" s="650">
        <f>ROUND(P22/1.2,2)</f>
        <v>540.83</v>
      </c>
      <c r="P22" s="651">
        <v>649</v>
      </c>
    </row>
    <row r="23" spans="1:16" s="590" customFormat="1" ht="21" customHeight="1">
      <c r="A23" s="1152" t="s">
        <v>766</v>
      </c>
      <c r="B23" s="1153"/>
      <c r="C23" s="1153"/>
      <c r="D23" s="1153"/>
      <c r="E23" s="1153"/>
      <c r="F23" s="1153"/>
      <c r="G23" s="1153"/>
      <c r="H23" s="1153"/>
      <c r="I23" s="1153"/>
      <c r="J23" s="1153"/>
      <c r="K23" s="1153"/>
      <c r="L23" s="1153"/>
      <c r="M23" s="1153"/>
      <c r="N23" s="1153"/>
      <c r="O23" s="1153"/>
      <c r="P23" s="1154"/>
    </row>
    <row r="24" spans="1:16" s="590" customFormat="1" ht="12.75" customHeight="1">
      <c r="A24" s="627">
        <v>99541</v>
      </c>
      <c r="B24" s="652" t="s">
        <v>767</v>
      </c>
      <c r="C24" s="627" t="s">
        <v>94</v>
      </c>
      <c r="D24" s="628">
        <v>25</v>
      </c>
      <c r="E24" s="629">
        <v>1</v>
      </c>
      <c r="F24" s="629">
        <v>36</v>
      </c>
      <c r="G24" s="630" t="s">
        <v>97</v>
      </c>
      <c r="H24" s="1195">
        <v>12.5</v>
      </c>
      <c r="I24" s="1196"/>
      <c r="J24" s="1197"/>
      <c r="K24" s="1195">
        <f>N24*H24</f>
        <v>125.49999999999999</v>
      </c>
      <c r="L24" s="1196"/>
      <c r="M24" s="1198"/>
      <c r="N24" s="653">
        <f>P24/D24</f>
        <v>10.04</v>
      </c>
      <c r="O24" s="629">
        <f>ROUND(P24/1.2,2)</f>
        <v>209.17</v>
      </c>
      <c r="P24" s="654">
        <v>251</v>
      </c>
    </row>
    <row r="25" spans="1:16" s="590" customFormat="1" ht="21" customHeight="1">
      <c r="A25" s="1152" t="s">
        <v>768</v>
      </c>
      <c r="B25" s="1153"/>
      <c r="C25" s="1153"/>
      <c r="D25" s="1153"/>
      <c r="E25" s="1153"/>
      <c r="F25" s="1153"/>
      <c r="G25" s="1153"/>
      <c r="H25" s="1153"/>
      <c r="I25" s="1153"/>
      <c r="J25" s="1153"/>
      <c r="K25" s="1153"/>
      <c r="L25" s="1153"/>
      <c r="M25" s="1153"/>
      <c r="N25" s="1153"/>
      <c r="O25" s="1153"/>
      <c r="P25" s="1154"/>
    </row>
    <row r="26" spans="1:16" s="590" customFormat="1" ht="12.75">
      <c r="A26" s="1192" t="s">
        <v>769</v>
      </c>
      <c r="B26" s="1193"/>
      <c r="C26" s="1193"/>
      <c r="D26" s="1193"/>
      <c r="E26" s="1193"/>
      <c r="F26" s="1193"/>
      <c r="G26" s="1193"/>
      <c r="H26" s="1193"/>
      <c r="I26" s="1193"/>
      <c r="J26" s="1193"/>
      <c r="K26" s="1193"/>
      <c r="L26" s="1193"/>
      <c r="M26" s="1193"/>
      <c r="N26" s="1193"/>
      <c r="O26" s="1193"/>
      <c r="P26" s="1194"/>
    </row>
    <row r="27" spans="1:16" s="590" customFormat="1" ht="12.75">
      <c r="A27" s="655">
        <v>846467</v>
      </c>
      <c r="B27" s="656" t="s">
        <v>770</v>
      </c>
      <c r="C27" s="657" t="s">
        <v>94</v>
      </c>
      <c r="D27" s="658">
        <v>20</v>
      </c>
      <c r="E27" s="659">
        <v>1</v>
      </c>
      <c r="F27" s="659">
        <v>24</v>
      </c>
      <c r="G27" s="660" t="s">
        <v>97</v>
      </c>
      <c r="H27" s="635">
        <v>1.7</v>
      </c>
      <c r="I27" s="635" t="s">
        <v>34</v>
      </c>
      <c r="J27" s="599">
        <v>1.9</v>
      </c>
      <c r="K27" s="635">
        <f>N27*H27</f>
        <v>186.065</v>
      </c>
      <c r="L27" s="598" t="s">
        <v>34</v>
      </c>
      <c r="M27" s="636">
        <f>N27*J27</f>
        <v>207.95499999999998</v>
      </c>
      <c r="N27" s="661">
        <f>P27/D27</f>
        <v>109.45</v>
      </c>
      <c r="O27" s="662">
        <f>ROUND(P27/1.2,2)</f>
        <v>1824.17</v>
      </c>
      <c r="P27" s="660">
        <v>2189</v>
      </c>
    </row>
    <row r="28" spans="1:16" s="590" customFormat="1" ht="12.75">
      <c r="A28" s="604">
        <v>846468</v>
      </c>
      <c r="B28" s="663" t="s">
        <v>771</v>
      </c>
      <c r="C28" s="604" t="s">
        <v>94</v>
      </c>
      <c r="D28" s="606">
        <v>20</v>
      </c>
      <c r="E28" s="607">
        <v>1</v>
      </c>
      <c r="F28" s="607">
        <v>24</v>
      </c>
      <c r="G28" s="637" t="s">
        <v>97</v>
      </c>
      <c r="H28" s="610">
        <v>2.2</v>
      </c>
      <c r="I28" s="610" t="s">
        <v>34</v>
      </c>
      <c r="J28" s="611">
        <v>2.4</v>
      </c>
      <c r="K28" s="610">
        <f>N28*H28</f>
        <v>240.79000000000002</v>
      </c>
      <c r="L28" s="612" t="s">
        <v>34</v>
      </c>
      <c r="M28" s="613">
        <f>N28*J28</f>
        <v>262.68</v>
      </c>
      <c r="N28" s="664">
        <f>P28/D28</f>
        <v>109.45</v>
      </c>
      <c r="O28" s="665">
        <f>ROUND(P28/1.2,2)</f>
        <v>1824.17</v>
      </c>
      <c r="P28" s="1374">
        <v>2189</v>
      </c>
    </row>
    <row r="29" spans="1:16" s="590" customFormat="1" ht="12.75">
      <c r="A29" s="666">
        <v>846469</v>
      </c>
      <c r="B29" s="667" t="s">
        <v>772</v>
      </c>
      <c r="C29" s="666" t="s">
        <v>94</v>
      </c>
      <c r="D29" s="668">
        <v>20</v>
      </c>
      <c r="E29" s="669">
        <v>1</v>
      </c>
      <c r="F29" s="669">
        <v>24</v>
      </c>
      <c r="G29" s="670" t="s">
        <v>97</v>
      </c>
      <c r="H29" s="671">
        <v>2.9</v>
      </c>
      <c r="I29" s="671" t="s">
        <v>34</v>
      </c>
      <c r="J29" s="672">
        <v>3.1</v>
      </c>
      <c r="K29" s="671">
        <f>N29*H29</f>
        <v>317.405</v>
      </c>
      <c r="L29" s="673" t="s">
        <v>34</v>
      </c>
      <c r="M29" s="674">
        <f>N29*J29</f>
        <v>339.295</v>
      </c>
      <c r="N29" s="675">
        <f>P29/D29</f>
        <v>109.45</v>
      </c>
      <c r="O29" s="676">
        <f>ROUND(P29/1.2,2)</f>
        <v>1824.17</v>
      </c>
      <c r="P29" s="1375">
        <v>2189</v>
      </c>
    </row>
    <row r="30" spans="1:16" s="590" customFormat="1" ht="12.75">
      <c r="A30" s="591">
        <v>846470</v>
      </c>
      <c r="B30" s="677" t="s">
        <v>773</v>
      </c>
      <c r="C30" s="591" t="s">
        <v>94</v>
      </c>
      <c r="D30" s="594">
        <v>20</v>
      </c>
      <c r="E30" s="595">
        <v>1</v>
      </c>
      <c r="F30" s="595">
        <v>24</v>
      </c>
      <c r="G30" s="678" t="s">
        <v>97</v>
      </c>
      <c r="H30" s="600">
        <v>1.9</v>
      </c>
      <c r="I30" s="600" t="s">
        <v>34</v>
      </c>
      <c r="J30" s="679">
        <v>2.1</v>
      </c>
      <c r="K30" s="600">
        <f>N30*H30</f>
        <v>265.905</v>
      </c>
      <c r="L30" s="680" t="s">
        <v>34</v>
      </c>
      <c r="M30" s="601">
        <f>N30*J30</f>
        <v>293.895</v>
      </c>
      <c r="N30" s="681">
        <f>P30/D30</f>
        <v>139.95</v>
      </c>
      <c r="O30" s="682">
        <f>ROUND(P30/1.2,2)</f>
        <v>2332.5</v>
      </c>
      <c r="P30" s="1376">
        <v>2799</v>
      </c>
    </row>
    <row r="31" spans="1:16" s="590" customFormat="1" ht="12.75">
      <c r="A31" s="618">
        <v>846471</v>
      </c>
      <c r="B31" s="683" t="s">
        <v>774</v>
      </c>
      <c r="C31" s="618" t="s">
        <v>94</v>
      </c>
      <c r="D31" s="638">
        <v>20</v>
      </c>
      <c r="E31" s="639">
        <v>1</v>
      </c>
      <c r="F31" s="639">
        <v>24</v>
      </c>
      <c r="G31" s="640" t="s">
        <v>97</v>
      </c>
      <c r="H31" s="621">
        <v>2.6</v>
      </c>
      <c r="I31" s="621" t="s">
        <v>34</v>
      </c>
      <c r="J31" s="622">
        <v>2.8</v>
      </c>
      <c r="K31" s="621">
        <f>N31*H31</f>
        <v>363.87</v>
      </c>
      <c r="L31" s="649" t="s">
        <v>34</v>
      </c>
      <c r="M31" s="623">
        <f>N31*J31</f>
        <v>391.85999999999996</v>
      </c>
      <c r="N31" s="650">
        <f>P31/D31</f>
        <v>139.95</v>
      </c>
      <c r="O31" s="684">
        <f>ROUND(P31/1.2,2)</f>
        <v>2332.5</v>
      </c>
      <c r="P31" s="1377">
        <v>2799</v>
      </c>
    </row>
    <row r="32" spans="1:16" s="590" customFormat="1" ht="12.75" customHeight="1">
      <c r="A32" s="1192" t="s">
        <v>775</v>
      </c>
      <c r="B32" s="1193"/>
      <c r="C32" s="1193"/>
      <c r="D32" s="1193"/>
      <c r="E32" s="1193"/>
      <c r="F32" s="1193"/>
      <c r="G32" s="1193"/>
      <c r="H32" s="1193"/>
      <c r="I32" s="1193"/>
      <c r="J32" s="1193"/>
      <c r="K32" s="1193"/>
      <c r="L32" s="1193"/>
      <c r="M32" s="1193"/>
      <c r="N32" s="1193"/>
      <c r="O32" s="1193"/>
      <c r="P32" s="1194"/>
    </row>
    <row r="33" spans="1:16" s="590" customFormat="1" ht="12.75" customHeight="1">
      <c r="A33" s="655">
        <v>892244</v>
      </c>
      <c r="B33" s="873" t="s">
        <v>894</v>
      </c>
      <c r="C33" s="685" t="s">
        <v>94</v>
      </c>
      <c r="D33" s="686">
        <v>25</v>
      </c>
      <c r="E33" s="687">
        <v>1</v>
      </c>
      <c r="F33" s="687">
        <v>24</v>
      </c>
      <c r="G33" s="688" t="s">
        <v>95</v>
      </c>
      <c r="H33" s="1199">
        <v>1.4</v>
      </c>
      <c r="I33" s="1200"/>
      <c r="J33" s="1201"/>
      <c r="K33" s="1202">
        <f>N33*H33</f>
        <v>116.088</v>
      </c>
      <c r="L33" s="1203"/>
      <c r="M33" s="1204"/>
      <c r="N33" s="689">
        <f>P33/D33</f>
        <v>82.92</v>
      </c>
      <c r="O33" s="690">
        <f>P33/1.2</f>
        <v>1727.5</v>
      </c>
      <c r="P33" s="660">
        <v>2073</v>
      </c>
    </row>
    <row r="34" spans="1:16" s="590" customFormat="1" ht="12.75" customHeight="1">
      <c r="A34" s="691">
        <v>890352</v>
      </c>
      <c r="B34" s="692" t="s">
        <v>895</v>
      </c>
      <c r="C34" s="691" t="s">
        <v>94</v>
      </c>
      <c r="D34" s="693">
        <v>25</v>
      </c>
      <c r="E34" s="694">
        <v>1</v>
      </c>
      <c r="F34" s="694">
        <v>24</v>
      </c>
      <c r="G34" s="695" t="s">
        <v>93</v>
      </c>
      <c r="H34" s="1205">
        <v>2.5</v>
      </c>
      <c r="I34" s="1206"/>
      <c r="J34" s="1207"/>
      <c r="K34" s="1205">
        <f>N34*H34</f>
        <v>207.3</v>
      </c>
      <c r="L34" s="1206"/>
      <c r="M34" s="1208"/>
      <c r="N34" s="696">
        <f>P34/D34</f>
        <v>82.92</v>
      </c>
      <c r="O34" s="696">
        <f>ROUND(P34/1.2,2)</f>
        <v>1727.5</v>
      </c>
      <c r="P34" s="1378">
        <v>2073</v>
      </c>
    </row>
    <row r="35" spans="1:16" s="590" customFormat="1" ht="12.75" customHeight="1">
      <c r="A35" s="697">
        <v>890403</v>
      </c>
      <c r="B35" s="698" t="s">
        <v>896</v>
      </c>
      <c r="C35" s="697" t="s">
        <v>94</v>
      </c>
      <c r="D35" s="699">
        <v>25</v>
      </c>
      <c r="E35" s="700">
        <v>1</v>
      </c>
      <c r="F35" s="700">
        <v>24</v>
      </c>
      <c r="G35" s="701" t="s">
        <v>96</v>
      </c>
      <c r="H35" s="1209">
        <v>2.5</v>
      </c>
      <c r="I35" s="1210"/>
      <c r="J35" s="1211"/>
      <c r="K35" s="1209">
        <f aca="true" t="shared" si="3" ref="K35:K43">N35*H35</f>
        <v>274.8</v>
      </c>
      <c r="L35" s="1210"/>
      <c r="M35" s="1212"/>
      <c r="N35" s="702">
        <f aca="true" t="shared" si="4" ref="N35:N43">P35/D35</f>
        <v>109.92</v>
      </c>
      <c r="O35" s="702">
        <f aca="true" t="shared" si="5" ref="O35:O43">ROUND(P35/1.2,2)</f>
        <v>2290</v>
      </c>
      <c r="P35" s="1379">
        <v>2748</v>
      </c>
    </row>
    <row r="36" spans="1:16" s="590" customFormat="1" ht="12.75" customHeight="1">
      <c r="A36" s="591">
        <v>892246</v>
      </c>
      <c r="B36" s="703" t="s">
        <v>897</v>
      </c>
      <c r="C36" s="591" t="s">
        <v>94</v>
      </c>
      <c r="D36" s="704">
        <v>25</v>
      </c>
      <c r="E36" s="595">
        <v>1</v>
      </c>
      <c r="F36" s="595">
        <v>24</v>
      </c>
      <c r="G36" s="678" t="s">
        <v>97</v>
      </c>
      <c r="H36" s="1205">
        <v>3.2</v>
      </c>
      <c r="I36" s="1206"/>
      <c r="J36" s="1207"/>
      <c r="K36" s="1205">
        <f t="shared" si="3"/>
        <v>265.344</v>
      </c>
      <c r="L36" s="1206"/>
      <c r="M36" s="1208"/>
      <c r="N36" s="602">
        <f t="shared" si="4"/>
        <v>82.92</v>
      </c>
      <c r="O36" s="602">
        <f t="shared" si="5"/>
        <v>1727.5</v>
      </c>
      <c r="P36" s="1376">
        <v>2073</v>
      </c>
    </row>
    <row r="37" spans="1:16" s="590" customFormat="1" ht="12.75" customHeight="1">
      <c r="A37" s="697">
        <v>892247</v>
      </c>
      <c r="B37" s="698" t="s">
        <v>898</v>
      </c>
      <c r="C37" s="697" t="s">
        <v>94</v>
      </c>
      <c r="D37" s="699">
        <v>25</v>
      </c>
      <c r="E37" s="700">
        <v>1</v>
      </c>
      <c r="F37" s="700">
        <v>24</v>
      </c>
      <c r="G37" s="701" t="s">
        <v>96</v>
      </c>
      <c r="H37" s="1209">
        <v>3.2</v>
      </c>
      <c r="I37" s="1210"/>
      <c r="J37" s="1211"/>
      <c r="K37" s="1209">
        <f t="shared" si="3"/>
        <v>351.744</v>
      </c>
      <c r="L37" s="1210"/>
      <c r="M37" s="1212"/>
      <c r="N37" s="702">
        <f t="shared" si="4"/>
        <v>109.92</v>
      </c>
      <c r="O37" s="702">
        <f t="shared" si="5"/>
        <v>2290</v>
      </c>
      <c r="P37" s="1379">
        <v>2748</v>
      </c>
    </row>
    <row r="38" spans="1:16" s="590" customFormat="1" ht="12.75" customHeight="1">
      <c r="A38" s="691">
        <v>892248</v>
      </c>
      <c r="B38" s="705" t="s">
        <v>899</v>
      </c>
      <c r="C38" s="691" t="s">
        <v>94</v>
      </c>
      <c r="D38" s="693">
        <v>25</v>
      </c>
      <c r="E38" s="694">
        <v>1</v>
      </c>
      <c r="F38" s="694">
        <v>24</v>
      </c>
      <c r="G38" s="695" t="s">
        <v>97</v>
      </c>
      <c r="H38" s="1205">
        <v>4.1</v>
      </c>
      <c r="I38" s="1206"/>
      <c r="J38" s="1207"/>
      <c r="K38" s="1205">
        <f t="shared" si="3"/>
        <v>339.972</v>
      </c>
      <c r="L38" s="1206"/>
      <c r="M38" s="1208"/>
      <c r="N38" s="696">
        <f t="shared" si="4"/>
        <v>82.92</v>
      </c>
      <c r="O38" s="696">
        <f t="shared" si="5"/>
        <v>1727.5</v>
      </c>
      <c r="P38" s="1378">
        <v>2073</v>
      </c>
    </row>
    <row r="39" spans="1:16" s="590" customFormat="1" ht="12.75" customHeight="1">
      <c r="A39" s="666">
        <v>892249</v>
      </c>
      <c r="B39" s="706" t="s">
        <v>900</v>
      </c>
      <c r="C39" s="666" t="s">
        <v>94</v>
      </c>
      <c r="D39" s="707">
        <v>25</v>
      </c>
      <c r="E39" s="669">
        <v>1</v>
      </c>
      <c r="F39" s="669">
        <v>24</v>
      </c>
      <c r="G39" s="670" t="s">
        <v>96</v>
      </c>
      <c r="H39" s="1213">
        <v>4.1</v>
      </c>
      <c r="I39" s="1214"/>
      <c r="J39" s="1215"/>
      <c r="K39" s="1213">
        <f t="shared" si="3"/>
        <v>450.67199999999997</v>
      </c>
      <c r="L39" s="1214"/>
      <c r="M39" s="1216"/>
      <c r="N39" s="708">
        <f t="shared" si="4"/>
        <v>109.92</v>
      </c>
      <c r="O39" s="708">
        <f t="shared" si="5"/>
        <v>2290</v>
      </c>
      <c r="P39" s="1375">
        <v>2748</v>
      </c>
    </row>
    <row r="40" spans="1:16" s="590" customFormat="1" ht="12.75" customHeight="1">
      <c r="A40" s="591">
        <v>892250</v>
      </c>
      <c r="B40" s="703" t="s">
        <v>901</v>
      </c>
      <c r="C40" s="591" t="s">
        <v>94</v>
      </c>
      <c r="D40" s="704">
        <v>25</v>
      </c>
      <c r="E40" s="595">
        <v>1</v>
      </c>
      <c r="F40" s="595">
        <v>24</v>
      </c>
      <c r="G40" s="678" t="s">
        <v>93</v>
      </c>
      <c r="H40" s="1217">
        <v>2.6</v>
      </c>
      <c r="I40" s="1218"/>
      <c r="J40" s="1219"/>
      <c r="K40" s="1217">
        <f t="shared" si="3"/>
        <v>215.592</v>
      </c>
      <c r="L40" s="1218"/>
      <c r="M40" s="1220"/>
      <c r="N40" s="602">
        <f t="shared" si="4"/>
        <v>82.92</v>
      </c>
      <c r="O40" s="602">
        <f t="shared" si="5"/>
        <v>1727.5</v>
      </c>
      <c r="P40" s="1376">
        <v>2073</v>
      </c>
    </row>
    <row r="41" spans="1:16" s="590" customFormat="1" ht="12.75" customHeight="1">
      <c r="A41" s="697">
        <v>892251</v>
      </c>
      <c r="B41" s="698" t="s">
        <v>902</v>
      </c>
      <c r="C41" s="697" t="s">
        <v>94</v>
      </c>
      <c r="D41" s="699">
        <v>25</v>
      </c>
      <c r="E41" s="700">
        <v>1</v>
      </c>
      <c r="F41" s="700">
        <v>24</v>
      </c>
      <c r="G41" s="701" t="s">
        <v>96</v>
      </c>
      <c r="H41" s="1209">
        <v>2.6</v>
      </c>
      <c r="I41" s="1210"/>
      <c r="J41" s="1211"/>
      <c r="K41" s="1209">
        <f t="shared" si="3"/>
        <v>285.79200000000003</v>
      </c>
      <c r="L41" s="1210"/>
      <c r="M41" s="1212"/>
      <c r="N41" s="702">
        <f t="shared" si="4"/>
        <v>109.92</v>
      </c>
      <c r="O41" s="709">
        <f t="shared" si="5"/>
        <v>2290</v>
      </c>
      <c r="P41" s="1379">
        <v>2748</v>
      </c>
    </row>
    <row r="42" spans="1:16" s="590" customFormat="1" ht="12.75" customHeight="1">
      <c r="A42" s="591">
        <v>892252</v>
      </c>
      <c r="B42" s="703" t="s">
        <v>903</v>
      </c>
      <c r="C42" s="591" t="s">
        <v>94</v>
      </c>
      <c r="D42" s="704">
        <v>25</v>
      </c>
      <c r="E42" s="595">
        <v>1</v>
      </c>
      <c r="F42" s="595">
        <v>24</v>
      </c>
      <c r="G42" s="678" t="s">
        <v>97</v>
      </c>
      <c r="H42" s="1205">
        <v>3.5</v>
      </c>
      <c r="I42" s="1206"/>
      <c r="J42" s="1207"/>
      <c r="K42" s="1205">
        <f t="shared" si="3"/>
        <v>290.22</v>
      </c>
      <c r="L42" s="1206"/>
      <c r="M42" s="1208"/>
      <c r="N42" s="602">
        <f t="shared" si="4"/>
        <v>82.92</v>
      </c>
      <c r="O42" s="602">
        <f t="shared" si="5"/>
        <v>1727.5</v>
      </c>
      <c r="P42" s="1376">
        <v>2073</v>
      </c>
    </row>
    <row r="43" spans="1:16" s="590" customFormat="1" ht="12.75" customHeight="1">
      <c r="A43" s="618">
        <v>892253</v>
      </c>
      <c r="B43" s="710" t="s">
        <v>904</v>
      </c>
      <c r="C43" s="618" t="s">
        <v>94</v>
      </c>
      <c r="D43" s="711">
        <v>25</v>
      </c>
      <c r="E43" s="639">
        <v>1</v>
      </c>
      <c r="F43" s="639">
        <v>24</v>
      </c>
      <c r="G43" s="640" t="s">
        <v>96</v>
      </c>
      <c r="H43" s="1188">
        <v>3.5</v>
      </c>
      <c r="I43" s="1189"/>
      <c r="J43" s="1190"/>
      <c r="K43" s="1188">
        <f t="shared" si="3"/>
        <v>384.72</v>
      </c>
      <c r="L43" s="1189"/>
      <c r="M43" s="1191"/>
      <c r="N43" s="650">
        <f t="shared" si="4"/>
        <v>109.92</v>
      </c>
      <c r="O43" s="650">
        <f t="shared" si="5"/>
        <v>2290</v>
      </c>
      <c r="P43" s="1377">
        <v>2748</v>
      </c>
    </row>
    <row r="44" spans="1:16" s="590" customFormat="1" ht="12.75" customHeight="1">
      <c r="A44" s="1192" t="s">
        <v>776</v>
      </c>
      <c r="B44" s="1193"/>
      <c r="C44" s="1193"/>
      <c r="D44" s="1193"/>
      <c r="E44" s="1193"/>
      <c r="F44" s="1193"/>
      <c r="G44" s="1193"/>
      <c r="H44" s="1193"/>
      <c r="I44" s="1193"/>
      <c r="J44" s="1193"/>
      <c r="K44" s="1193"/>
      <c r="L44" s="1193"/>
      <c r="M44" s="1193"/>
      <c r="N44" s="1193"/>
      <c r="O44" s="1193"/>
      <c r="P44" s="1194"/>
    </row>
    <row r="45" spans="1:16" s="590" customFormat="1" ht="12.75" customHeight="1">
      <c r="A45" s="593">
        <v>863684</v>
      </c>
      <c r="B45" s="712" t="s">
        <v>777</v>
      </c>
      <c r="C45" s="593" t="s">
        <v>94</v>
      </c>
      <c r="D45" s="632">
        <v>25</v>
      </c>
      <c r="E45" s="633">
        <v>1</v>
      </c>
      <c r="F45" s="633">
        <v>24</v>
      </c>
      <c r="G45" s="634" t="s">
        <v>95</v>
      </c>
      <c r="H45" s="1180">
        <v>2.5</v>
      </c>
      <c r="I45" s="1181"/>
      <c r="J45" s="1182"/>
      <c r="K45" s="1180">
        <f>N45*H45</f>
        <v>125.19999999999999</v>
      </c>
      <c r="L45" s="1181"/>
      <c r="M45" s="1183"/>
      <c r="N45" s="642">
        <f>P45/D45</f>
        <v>50.08</v>
      </c>
      <c r="O45" s="642">
        <f>ROUND(P45/1.2,2)</f>
        <v>1043.33</v>
      </c>
      <c r="P45" s="647">
        <v>1252</v>
      </c>
    </row>
    <row r="46" spans="1:16" s="590" customFormat="1" ht="12.75" customHeight="1">
      <c r="A46" s="713">
        <v>535834</v>
      </c>
      <c r="B46" s="714" t="s">
        <v>778</v>
      </c>
      <c r="C46" s="713" t="s">
        <v>94</v>
      </c>
      <c r="D46" s="715">
        <v>25</v>
      </c>
      <c r="E46" s="716">
        <v>1</v>
      </c>
      <c r="F46" s="716">
        <v>24</v>
      </c>
      <c r="G46" s="717" t="s">
        <v>96</v>
      </c>
      <c r="H46" s="1221">
        <v>2.5</v>
      </c>
      <c r="I46" s="1222"/>
      <c r="J46" s="1223"/>
      <c r="K46" s="1221">
        <f>N46*H46</f>
        <v>119.60000000000001</v>
      </c>
      <c r="L46" s="1222"/>
      <c r="M46" s="1224"/>
      <c r="N46" s="718">
        <f>P46/D46</f>
        <v>47.84</v>
      </c>
      <c r="O46" s="624">
        <f>ROUND(P46/1.2,2)</f>
        <v>996.67</v>
      </c>
      <c r="P46" s="1380">
        <v>1196</v>
      </c>
    </row>
    <row r="47" spans="1:16" s="590" customFormat="1" ht="12.75" customHeight="1">
      <c r="A47" s="719">
        <v>863683</v>
      </c>
      <c r="B47" s="720" t="s">
        <v>779</v>
      </c>
      <c r="C47" s="719" t="s">
        <v>94</v>
      </c>
      <c r="D47" s="721">
        <v>25</v>
      </c>
      <c r="E47" s="722">
        <v>1</v>
      </c>
      <c r="F47" s="722">
        <v>24</v>
      </c>
      <c r="G47" s="723" t="s">
        <v>95</v>
      </c>
      <c r="H47" s="1217">
        <v>2.6</v>
      </c>
      <c r="I47" s="1218"/>
      <c r="J47" s="1219"/>
      <c r="K47" s="1217">
        <f>N47*H47</f>
        <v>128.648</v>
      </c>
      <c r="L47" s="1218"/>
      <c r="M47" s="1220"/>
      <c r="N47" s="724">
        <f>P47/D47</f>
        <v>49.48</v>
      </c>
      <c r="O47" s="724">
        <f>ROUND(P47/1.2,2)</f>
        <v>1030.83</v>
      </c>
      <c r="P47" s="725">
        <v>1237</v>
      </c>
    </row>
    <row r="48" spans="1:16" s="590" customFormat="1" ht="12.75" customHeight="1">
      <c r="A48" s="726">
        <v>535835</v>
      </c>
      <c r="B48" s="683" t="s">
        <v>780</v>
      </c>
      <c r="C48" s="726" t="s">
        <v>94</v>
      </c>
      <c r="D48" s="727">
        <v>25</v>
      </c>
      <c r="E48" s="728">
        <v>1</v>
      </c>
      <c r="F48" s="728">
        <v>24</v>
      </c>
      <c r="G48" s="729" t="s">
        <v>96</v>
      </c>
      <c r="H48" s="1225">
        <v>2.5</v>
      </c>
      <c r="I48" s="1226"/>
      <c r="J48" s="1227"/>
      <c r="K48" s="1225">
        <f>N48*H48</f>
        <v>118.2</v>
      </c>
      <c r="L48" s="1226"/>
      <c r="M48" s="1228"/>
      <c r="N48" s="730">
        <f>P48/D48</f>
        <v>47.28</v>
      </c>
      <c r="O48" s="731">
        <f>P48/1.2</f>
        <v>985</v>
      </c>
      <c r="P48" s="1381">
        <v>1182</v>
      </c>
    </row>
    <row r="49" spans="1:16" s="590" customFormat="1" ht="12.75" customHeight="1">
      <c r="A49" s="1192" t="s">
        <v>781</v>
      </c>
      <c r="B49" s="1193"/>
      <c r="C49" s="1193"/>
      <c r="D49" s="1193"/>
      <c r="E49" s="1193"/>
      <c r="F49" s="1193"/>
      <c r="G49" s="1193"/>
      <c r="H49" s="1193"/>
      <c r="I49" s="1193"/>
      <c r="J49" s="1193"/>
      <c r="K49" s="1193"/>
      <c r="L49" s="1193"/>
      <c r="M49" s="1193"/>
      <c r="N49" s="1193"/>
      <c r="O49" s="1193"/>
      <c r="P49" s="1194"/>
    </row>
    <row r="50" spans="1:16" s="590" customFormat="1" ht="12.75" customHeight="1">
      <c r="A50" s="593">
        <v>948200353</v>
      </c>
      <c r="B50" s="712" t="s">
        <v>782</v>
      </c>
      <c r="C50" s="593" t="s">
        <v>94</v>
      </c>
      <c r="D50" s="632">
        <v>25</v>
      </c>
      <c r="E50" s="633">
        <v>1</v>
      </c>
      <c r="F50" s="633">
        <v>24</v>
      </c>
      <c r="G50" s="634" t="s">
        <v>95</v>
      </c>
      <c r="H50" s="1180">
        <v>2.7</v>
      </c>
      <c r="I50" s="1181"/>
      <c r="J50" s="1182"/>
      <c r="K50" s="1180">
        <f>N50*H50</f>
        <v>85.644</v>
      </c>
      <c r="L50" s="1181"/>
      <c r="M50" s="1183"/>
      <c r="N50" s="642">
        <f>P50/D50</f>
        <v>31.72</v>
      </c>
      <c r="O50" s="642">
        <f>ROUND(P50/1.2,2)</f>
        <v>660.83</v>
      </c>
      <c r="P50" s="647">
        <v>793</v>
      </c>
    </row>
    <row r="51" spans="1:16" s="590" customFormat="1" ht="12.75" customHeight="1">
      <c r="A51" s="616">
        <v>948200354</v>
      </c>
      <c r="B51" s="742" t="s">
        <v>783</v>
      </c>
      <c r="C51" s="616" t="s">
        <v>94</v>
      </c>
      <c r="D51" s="619">
        <v>25</v>
      </c>
      <c r="E51" s="620">
        <v>1</v>
      </c>
      <c r="F51" s="620">
        <v>24</v>
      </c>
      <c r="G51" s="645" t="s">
        <v>95</v>
      </c>
      <c r="H51" s="1213">
        <v>2.7</v>
      </c>
      <c r="I51" s="1214"/>
      <c r="J51" s="1215"/>
      <c r="K51" s="1213">
        <f>N51*H51</f>
        <v>84.132</v>
      </c>
      <c r="L51" s="1214"/>
      <c r="M51" s="1216"/>
      <c r="N51" s="624">
        <f>P51/D51</f>
        <v>31.16</v>
      </c>
      <c r="O51" s="624">
        <f>ROUND(P51/1.2,2)</f>
        <v>649.17</v>
      </c>
      <c r="P51" s="625">
        <v>779</v>
      </c>
    </row>
    <row r="52" spans="1:16" s="590" customFormat="1" ht="12.75" customHeight="1">
      <c r="A52" s="719">
        <v>948200355</v>
      </c>
      <c r="B52" s="720" t="s">
        <v>784</v>
      </c>
      <c r="C52" s="719" t="s">
        <v>94</v>
      </c>
      <c r="D52" s="721">
        <v>25</v>
      </c>
      <c r="E52" s="722">
        <v>1</v>
      </c>
      <c r="F52" s="722">
        <v>24</v>
      </c>
      <c r="G52" s="723" t="s">
        <v>93</v>
      </c>
      <c r="H52" s="1217">
        <v>2.5</v>
      </c>
      <c r="I52" s="1218"/>
      <c r="J52" s="1219"/>
      <c r="K52" s="1217">
        <f>N52*H52</f>
        <v>74.9</v>
      </c>
      <c r="L52" s="1218"/>
      <c r="M52" s="1220"/>
      <c r="N52" s="724">
        <f>P52/D52</f>
        <v>29.96</v>
      </c>
      <c r="O52" s="724">
        <f>ROUND(P52/1.2,2)</f>
        <v>624.17</v>
      </c>
      <c r="P52" s="725">
        <v>749</v>
      </c>
    </row>
    <row r="53" spans="1:16" s="590" customFormat="1" ht="12.75" customHeight="1">
      <c r="A53" s="697">
        <v>948200356</v>
      </c>
      <c r="B53" s="743" t="s">
        <v>785</v>
      </c>
      <c r="C53" s="697" t="s">
        <v>94</v>
      </c>
      <c r="D53" s="744">
        <v>25</v>
      </c>
      <c r="E53" s="700">
        <v>1</v>
      </c>
      <c r="F53" s="700">
        <v>24</v>
      </c>
      <c r="G53" s="701" t="s">
        <v>95</v>
      </c>
      <c r="H53" s="1209">
        <v>2.5</v>
      </c>
      <c r="I53" s="1210"/>
      <c r="J53" s="1211"/>
      <c r="K53" s="1209">
        <f>N53*H53</f>
        <v>71.39999999999999</v>
      </c>
      <c r="L53" s="1210"/>
      <c r="M53" s="1212"/>
      <c r="N53" s="702">
        <f>P53/D53</f>
        <v>28.56</v>
      </c>
      <c r="O53" s="702">
        <f>ROUND(P53/1.2,2)</f>
        <v>595</v>
      </c>
      <c r="P53" s="745">
        <v>714</v>
      </c>
    </row>
    <row r="54" spans="1:16" s="590" customFormat="1" ht="12.75" customHeight="1">
      <c r="A54" s="735">
        <v>948200357</v>
      </c>
      <c r="B54" s="736" t="s">
        <v>786</v>
      </c>
      <c r="C54" s="735" t="s">
        <v>94</v>
      </c>
      <c r="D54" s="737">
        <v>25</v>
      </c>
      <c r="E54" s="738">
        <v>1</v>
      </c>
      <c r="F54" s="738">
        <v>24</v>
      </c>
      <c r="G54" s="739" t="s">
        <v>95</v>
      </c>
      <c r="H54" s="1229">
        <v>3.8</v>
      </c>
      <c r="I54" s="1230"/>
      <c r="J54" s="1231"/>
      <c r="K54" s="1229">
        <f>N54*H54</f>
        <v>120.84</v>
      </c>
      <c r="L54" s="1230"/>
      <c r="M54" s="1232"/>
      <c r="N54" s="740">
        <f>P54/D54</f>
        <v>31.8</v>
      </c>
      <c r="O54" s="740">
        <f>ROUND(P54/1.2,2)</f>
        <v>662.5</v>
      </c>
      <c r="P54" s="741">
        <v>795</v>
      </c>
    </row>
    <row r="55" spans="1:16" s="590" customFormat="1" ht="12.75" customHeight="1">
      <c r="A55" s="1192" t="s">
        <v>787</v>
      </c>
      <c r="B55" s="1193"/>
      <c r="C55" s="1193"/>
      <c r="D55" s="1193"/>
      <c r="E55" s="1193"/>
      <c r="F55" s="1193"/>
      <c r="G55" s="1193"/>
      <c r="H55" s="1193"/>
      <c r="I55" s="1193"/>
      <c r="J55" s="1193"/>
      <c r="K55" s="1193"/>
      <c r="L55" s="1193"/>
      <c r="M55" s="1193"/>
      <c r="N55" s="1193"/>
      <c r="O55" s="1193"/>
      <c r="P55" s="1194"/>
    </row>
    <row r="56" spans="1:16" s="590" customFormat="1" ht="12.75" customHeight="1">
      <c r="A56" s="746">
        <v>90797</v>
      </c>
      <c r="B56" s="747" t="s">
        <v>788</v>
      </c>
      <c r="C56" s="626" t="s">
        <v>94</v>
      </c>
      <c r="D56" s="732">
        <v>25</v>
      </c>
      <c r="E56" s="733">
        <v>1</v>
      </c>
      <c r="F56" s="733">
        <v>24</v>
      </c>
      <c r="G56" s="734" t="s">
        <v>97</v>
      </c>
      <c r="H56" s="1180">
        <v>5</v>
      </c>
      <c r="I56" s="1181"/>
      <c r="J56" s="1182"/>
      <c r="K56" s="1180">
        <f>N56*H56</f>
        <v>588</v>
      </c>
      <c r="L56" s="1181"/>
      <c r="M56" s="1183"/>
      <c r="N56" s="631">
        <f aca="true" t="shared" si="6" ref="N56:N63">P56/D56</f>
        <v>117.6</v>
      </c>
      <c r="O56" s="733">
        <f aca="true" t="shared" si="7" ref="O56:O63">ROUND(P56/1.2,2)</f>
        <v>2450</v>
      </c>
      <c r="P56" s="1382">
        <v>2940</v>
      </c>
    </row>
    <row r="57" spans="1:16" s="590" customFormat="1" ht="12.75" customHeight="1">
      <c r="A57" s="748">
        <v>90802</v>
      </c>
      <c r="B57" s="749" t="s">
        <v>789</v>
      </c>
      <c r="C57" s="604" t="s">
        <v>94</v>
      </c>
      <c r="D57" s="606">
        <v>25</v>
      </c>
      <c r="E57" s="607">
        <v>1</v>
      </c>
      <c r="F57" s="607">
        <v>24</v>
      </c>
      <c r="G57" s="637" t="s">
        <v>97</v>
      </c>
      <c r="H57" s="1184">
        <v>5</v>
      </c>
      <c r="I57" s="1185"/>
      <c r="J57" s="1186"/>
      <c r="K57" s="1184">
        <f aca="true" t="shared" si="8" ref="K57:K63">N57*H57</f>
        <v>588</v>
      </c>
      <c r="L57" s="1185"/>
      <c r="M57" s="1187"/>
      <c r="N57" s="614">
        <f t="shared" si="6"/>
        <v>117.6</v>
      </c>
      <c r="O57" s="607">
        <f t="shared" si="7"/>
        <v>2450</v>
      </c>
      <c r="P57" s="615">
        <v>2940</v>
      </c>
    </row>
    <row r="58" spans="1:16" s="590" customFormat="1" ht="12.75" customHeight="1">
      <c r="A58" s="748">
        <v>90805</v>
      </c>
      <c r="B58" s="749" t="s">
        <v>790</v>
      </c>
      <c r="C58" s="604" t="s">
        <v>94</v>
      </c>
      <c r="D58" s="606">
        <v>25</v>
      </c>
      <c r="E58" s="607">
        <v>1</v>
      </c>
      <c r="F58" s="607">
        <v>24</v>
      </c>
      <c r="G58" s="637" t="s">
        <v>97</v>
      </c>
      <c r="H58" s="1184">
        <v>5</v>
      </c>
      <c r="I58" s="1185"/>
      <c r="J58" s="1186"/>
      <c r="K58" s="1184">
        <f t="shared" si="8"/>
        <v>588</v>
      </c>
      <c r="L58" s="1185"/>
      <c r="M58" s="1187"/>
      <c r="N58" s="614">
        <f t="shared" si="6"/>
        <v>117.6</v>
      </c>
      <c r="O58" s="607">
        <f t="shared" si="7"/>
        <v>2450</v>
      </c>
      <c r="P58" s="615">
        <v>2940</v>
      </c>
    </row>
    <row r="59" spans="1:16" s="590" customFormat="1" ht="12.75" customHeight="1">
      <c r="A59" s="748">
        <v>90806</v>
      </c>
      <c r="B59" s="749" t="s">
        <v>791</v>
      </c>
      <c r="C59" s="604" t="s">
        <v>94</v>
      </c>
      <c r="D59" s="606">
        <v>25</v>
      </c>
      <c r="E59" s="607">
        <v>1</v>
      </c>
      <c r="F59" s="607">
        <v>24</v>
      </c>
      <c r="G59" s="637" t="s">
        <v>97</v>
      </c>
      <c r="H59" s="1184">
        <v>5</v>
      </c>
      <c r="I59" s="1185"/>
      <c r="J59" s="1186"/>
      <c r="K59" s="1184">
        <f t="shared" si="8"/>
        <v>588</v>
      </c>
      <c r="L59" s="1185"/>
      <c r="M59" s="1187"/>
      <c r="N59" s="614">
        <f t="shared" si="6"/>
        <v>117.6</v>
      </c>
      <c r="O59" s="607">
        <f t="shared" si="7"/>
        <v>2450</v>
      </c>
      <c r="P59" s="615">
        <v>2940</v>
      </c>
    </row>
    <row r="60" spans="1:16" s="590" customFormat="1" ht="12.75" customHeight="1">
      <c r="A60" s="748">
        <v>740291</v>
      </c>
      <c r="B60" s="749" t="s">
        <v>792</v>
      </c>
      <c r="C60" s="604" t="s">
        <v>94</v>
      </c>
      <c r="D60" s="606">
        <v>25</v>
      </c>
      <c r="E60" s="607">
        <v>1</v>
      </c>
      <c r="F60" s="607">
        <v>24</v>
      </c>
      <c r="G60" s="637" t="s">
        <v>97</v>
      </c>
      <c r="H60" s="1184">
        <v>5</v>
      </c>
      <c r="I60" s="1185"/>
      <c r="J60" s="1186"/>
      <c r="K60" s="1184">
        <f t="shared" si="8"/>
        <v>588</v>
      </c>
      <c r="L60" s="1185"/>
      <c r="M60" s="1187"/>
      <c r="N60" s="614">
        <f t="shared" si="6"/>
        <v>117.6</v>
      </c>
      <c r="O60" s="607">
        <f t="shared" si="7"/>
        <v>2450</v>
      </c>
      <c r="P60" s="615">
        <v>2940</v>
      </c>
    </row>
    <row r="61" spans="1:16" s="590" customFormat="1" ht="12.75" customHeight="1">
      <c r="A61" s="748">
        <v>740292</v>
      </c>
      <c r="B61" s="749" t="s">
        <v>793</v>
      </c>
      <c r="C61" s="604" t="s">
        <v>94</v>
      </c>
      <c r="D61" s="606">
        <v>25</v>
      </c>
      <c r="E61" s="607">
        <v>1</v>
      </c>
      <c r="F61" s="607">
        <v>24</v>
      </c>
      <c r="G61" s="637" t="s">
        <v>97</v>
      </c>
      <c r="H61" s="1184">
        <v>5</v>
      </c>
      <c r="I61" s="1185"/>
      <c r="J61" s="1186"/>
      <c r="K61" s="1184">
        <f t="shared" si="8"/>
        <v>588</v>
      </c>
      <c r="L61" s="1185"/>
      <c r="M61" s="1187"/>
      <c r="N61" s="614">
        <f t="shared" si="6"/>
        <v>117.6</v>
      </c>
      <c r="O61" s="607">
        <f t="shared" si="7"/>
        <v>2450</v>
      </c>
      <c r="P61" s="615">
        <v>2940</v>
      </c>
    </row>
    <row r="62" spans="1:16" s="590" customFormat="1" ht="12.75" customHeight="1">
      <c r="A62" s="748">
        <v>740293</v>
      </c>
      <c r="B62" s="749" t="s">
        <v>794</v>
      </c>
      <c r="C62" s="604" t="s">
        <v>94</v>
      </c>
      <c r="D62" s="606">
        <v>25</v>
      </c>
      <c r="E62" s="607">
        <v>1</v>
      </c>
      <c r="F62" s="607">
        <v>24</v>
      </c>
      <c r="G62" s="637" t="s">
        <v>97</v>
      </c>
      <c r="H62" s="1184">
        <v>5</v>
      </c>
      <c r="I62" s="1185"/>
      <c r="J62" s="1186"/>
      <c r="K62" s="1184">
        <f t="shared" si="8"/>
        <v>588</v>
      </c>
      <c r="L62" s="1185"/>
      <c r="M62" s="1187"/>
      <c r="N62" s="614">
        <f t="shared" si="6"/>
        <v>117.6</v>
      </c>
      <c r="O62" s="607">
        <f t="shared" si="7"/>
        <v>2450</v>
      </c>
      <c r="P62" s="615">
        <v>2940</v>
      </c>
    </row>
    <row r="63" spans="1:16" s="590" customFormat="1" ht="12.75" customHeight="1">
      <c r="A63" s="746">
        <v>740294</v>
      </c>
      <c r="B63" s="747" t="s">
        <v>795</v>
      </c>
      <c r="C63" s="626" t="s">
        <v>94</v>
      </c>
      <c r="D63" s="732">
        <v>25</v>
      </c>
      <c r="E63" s="733">
        <v>1</v>
      </c>
      <c r="F63" s="733">
        <v>24</v>
      </c>
      <c r="G63" s="734" t="s">
        <v>97</v>
      </c>
      <c r="H63" s="1188">
        <v>5</v>
      </c>
      <c r="I63" s="1189"/>
      <c r="J63" s="1190"/>
      <c r="K63" s="1188">
        <f t="shared" si="8"/>
        <v>588</v>
      </c>
      <c r="L63" s="1189"/>
      <c r="M63" s="1191"/>
      <c r="N63" s="631">
        <f t="shared" si="6"/>
        <v>117.6</v>
      </c>
      <c r="O63" s="733">
        <f t="shared" si="7"/>
        <v>2450</v>
      </c>
      <c r="P63" s="1382">
        <v>2940</v>
      </c>
    </row>
    <row r="64" spans="1:16" s="590" customFormat="1" ht="12.75" customHeight="1">
      <c r="A64" s="1192" t="s">
        <v>787</v>
      </c>
      <c r="B64" s="1193"/>
      <c r="C64" s="1193"/>
      <c r="D64" s="1193"/>
      <c r="E64" s="1193"/>
      <c r="F64" s="1193"/>
      <c r="G64" s="1193"/>
      <c r="H64" s="1193"/>
      <c r="I64" s="1193"/>
      <c r="J64" s="1193"/>
      <c r="K64" s="1193"/>
      <c r="L64" s="1193"/>
      <c r="M64" s="1193"/>
      <c r="N64" s="1193"/>
      <c r="O64" s="1193"/>
      <c r="P64" s="1194"/>
    </row>
    <row r="65" spans="1:16" s="590" customFormat="1" ht="12.75" customHeight="1">
      <c r="A65" s="750">
        <v>824440</v>
      </c>
      <c r="B65" s="751" t="s">
        <v>796</v>
      </c>
      <c r="C65" s="593" t="s">
        <v>94</v>
      </c>
      <c r="D65" s="632">
        <v>25</v>
      </c>
      <c r="E65" s="633">
        <v>1</v>
      </c>
      <c r="F65" s="633">
        <v>24</v>
      </c>
      <c r="G65" s="634" t="s">
        <v>96</v>
      </c>
      <c r="H65" s="1180">
        <v>4.5</v>
      </c>
      <c r="I65" s="1181"/>
      <c r="J65" s="1182"/>
      <c r="K65" s="1180">
        <f>N65*H65</f>
        <v>362.34</v>
      </c>
      <c r="L65" s="1181"/>
      <c r="M65" s="1183"/>
      <c r="N65" s="642">
        <f>P65/D65</f>
        <v>80.52</v>
      </c>
      <c r="O65" s="633">
        <f>ROUND(P65/1.2,2)</f>
        <v>1677.5</v>
      </c>
      <c r="P65" s="647">
        <v>2013</v>
      </c>
    </row>
    <row r="66" spans="1:16" s="590" customFormat="1" ht="12.75" customHeight="1">
      <c r="A66" s="748">
        <v>824442</v>
      </c>
      <c r="B66" s="752" t="s">
        <v>797</v>
      </c>
      <c r="C66" s="604" t="s">
        <v>94</v>
      </c>
      <c r="D66" s="606">
        <v>25</v>
      </c>
      <c r="E66" s="607">
        <v>1</v>
      </c>
      <c r="F66" s="607">
        <v>24</v>
      </c>
      <c r="G66" s="637" t="s">
        <v>96</v>
      </c>
      <c r="H66" s="1184">
        <v>4.5</v>
      </c>
      <c r="I66" s="1185"/>
      <c r="J66" s="1186"/>
      <c r="K66" s="1184">
        <f aca="true" t="shared" si="9" ref="K66:K75">N66*H66</f>
        <v>362.34</v>
      </c>
      <c r="L66" s="1185"/>
      <c r="M66" s="1187"/>
      <c r="N66" s="614">
        <f>P66/D66</f>
        <v>80.52</v>
      </c>
      <c r="O66" s="607">
        <f aca="true" t="shared" si="10" ref="O66:O75">ROUND(P66/1.2,2)</f>
        <v>1677.5</v>
      </c>
      <c r="P66" s="615">
        <v>2013</v>
      </c>
    </row>
    <row r="67" spans="1:16" s="590" customFormat="1" ht="12.75" customHeight="1">
      <c r="A67" s="748">
        <v>824443</v>
      </c>
      <c r="B67" s="752" t="s">
        <v>798</v>
      </c>
      <c r="C67" s="604" t="s">
        <v>94</v>
      </c>
      <c r="D67" s="606">
        <v>25</v>
      </c>
      <c r="E67" s="607">
        <v>1</v>
      </c>
      <c r="F67" s="607">
        <v>24</v>
      </c>
      <c r="G67" s="637" t="s">
        <v>96</v>
      </c>
      <c r="H67" s="1184">
        <v>4.5</v>
      </c>
      <c r="I67" s="1185"/>
      <c r="J67" s="1186"/>
      <c r="K67" s="1184">
        <f t="shared" si="9"/>
        <v>362.34</v>
      </c>
      <c r="L67" s="1185"/>
      <c r="M67" s="1187"/>
      <c r="N67" s="614">
        <f aca="true" t="shared" si="11" ref="N67:N75">P67/D67</f>
        <v>80.52</v>
      </c>
      <c r="O67" s="607">
        <f t="shared" si="10"/>
        <v>1677.5</v>
      </c>
      <c r="P67" s="615">
        <v>2013</v>
      </c>
    </row>
    <row r="68" spans="1:17" s="753" customFormat="1" ht="12.75" customHeight="1">
      <c r="A68" s="748">
        <v>824444</v>
      </c>
      <c r="B68" s="752" t="s">
        <v>799</v>
      </c>
      <c r="C68" s="604" t="s">
        <v>94</v>
      </c>
      <c r="D68" s="606">
        <v>25</v>
      </c>
      <c r="E68" s="607">
        <v>1</v>
      </c>
      <c r="F68" s="607">
        <v>24</v>
      </c>
      <c r="G68" s="637" t="s">
        <v>96</v>
      </c>
      <c r="H68" s="1184">
        <v>4.5</v>
      </c>
      <c r="I68" s="1185"/>
      <c r="J68" s="1186"/>
      <c r="K68" s="1184">
        <f t="shared" si="9"/>
        <v>362.34</v>
      </c>
      <c r="L68" s="1185"/>
      <c r="M68" s="1187"/>
      <c r="N68" s="614">
        <f t="shared" si="11"/>
        <v>80.52</v>
      </c>
      <c r="O68" s="607">
        <f t="shared" si="10"/>
        <v>1677.5</v>
      </c>
      <c r="P68" s="615">
        <v>2013</v>
      </c>
      <c r="Q68" s="590"/>
    </row>
    <row r="69" spans="1:17" s="753" customFormat="1" ht="12.75" customHeight="1">
      <c r="A69" s="748">
        <v>824445</v>
      </c>
      <c r="B69" s="752" t="s">
        <v>800</v>
      </c>
      <c r="C69" s="604" t="s">
        <v>94</v>
      </c>
      <c r="D69" s="606">
        <v>25</v>
      </c>
      <c r="E69" s="607">
        <v>1</v>
      </c>
      <c r="F69" s="607">
        <v>24</v>
      </c>
      <c r="G69" s="637" t="s">
        <v>96</v>
      </c>
      <c r="H69" s="1184">
        <v>4.5</v>
      </c>
      <c r="I69" s="1185"/>
      <c r="J69" s="1186"/>
      <c r="K69" s="1184">
        <f t="shared" si="9"/>
        <v>362.34</v>
      </c>
      <c r="L69" s="1185"/>
      <c r="M69" s="1187"/>
      <c r="N69" s="614">
        <f t="shared" si="11"/>
        <v>80.52</v>
      </c>
      <c r="O69" s="607">
        <f t="shared" si="10"/>
        <v>1677.5</v>
      </c>
      <c r="P69" s="615">
        <v>2013</v>
      </c>
      <c r="Q69" s="590"/>
    </row>
    <row r="70" spans="1:17" s="753" customFormat="1" ht="12.75">
      <c r="A70" s="748">
        <v>824446</v>
      </c>
      <c r="B70" s="752" t="s">
        <v>801</v>
      </c>
      <c r="C70" s="604" t="s">
        <v>94</v>
      </c>
      <c r="D70" s="606">
        <v>25</v>
      </c>
      <c r="E70" s="607">
        <v>1</v>
      </c>
      <c r="F70" s="607">
        <v>24</v>
      </c>
      <c r="G70" s="637" t="s">
        <v>96</v>
      </c>
      <c r="H70" s="1184">
        <v>4.5</v>
      </c>
      <c r="I70" s="1185"/>
      <c r="J70" s="1186"/>
      <c r="K70" s="1184">
        <f t="shared" si="9"/>
        <v>362.34</v>
      </c>
      <c r="L70" s="1185"/>
      <c r="M70" s="1187"/>
      <c r="N70" s="614">
        <f t="shared" si="11"/>
        <v>80.52</v>
      </c>
      <c r="O70" s="607">
        <f t="shared" si="10"/>
        <v>1677.5</v>
      </c>
      <c r="P70" s="615">
        <v>2013</v>
      </c>
      <c r="Q70" s="590"/>
    </row>
    <row r="71" spans="1:16" s="590" customFormat="1" ht="12.75" customHeight="1">
      <c r="A71" s="748">
        <v>824447</v>
      </c>
      <c r="B71" s="752" t="s">
        <v>802</v>
      </c>
      <c r="C71" s="604" t="s">
        <v>94</v>
      </c>
      <c r="D71" s="606">
        <v>25</v>
      </c>
      <c r="E71" s="607">
        <v>1</v>
      </c>
      <c r="F71" s="607">
        <v>24</v>
      </c>
      <c r="G71" s="637" t="s">
        <v>96</v>
      </c>
      <c r="H71" s="1184">
        <v>4.5</v>
      </c>
      <c r="I71" s="1185"/>
      <c r="J71" s="1186"/>
      <c r="K71" s="1184">
        <f t="shared" si="9"/>
        <v>362.34</v>
      </c>
      <c r="L71" s="1185"/>
      <c r="M71" s="1187"/>
      <c r="N71" s="614">
        <f t="shared" si="11"/>
        <v>80.52</v>
      </c>
      <c r="O71" s="607">
        <f t="shared" si="10"/>
        <v>1677.5</v>
      </c>
      <c r="P71" s="615">
        <v>2013</v>
      </c>
    </row>
    <row r="72" spans="1:16" s="590" customFormat="1" ht="12.75" customHeight="1">
      <c r="A72" s="748">
        <v>824448</v>
      </c>
      <c r="B72" s="752" t="s">
        <v>803</v>
      </c>
      <c r="C72" s="604" t="s">
        <v>94</v>
      </c>
      <c r="D72" s="606">
        <v>25</v>
      </c>
      <c r="E72" s="607">
        <v>1</v>
      </c>
      <c r="F72" s="607">
        <v>24</v>
      </c>
      <c r="G72" s="637" t="s">
        <v>96</v>
      </c>
      <c r="H72" s="1184">
        <v>4.5</v>
      </c>
      <c r="I72" s="1185"/>
      <c r="J72" s="1186"/>
      <c r="K72" s="1184">
        <f t="shared" si="9"/>
        <v>362.34</v>
      </c>
      <c r="L72" s="1185"/>
      <c r="M72" s="1187"/>
      <c r="N72" s="614">
        <f t="shared" si="11"/>
        <v>80.52</v>
      </c>
      <c r="O72" s="607">
        <f t="shared" si="10"/>
        <v>1677.5</v>
      </c>
      <c r="P72" s="615">
        <v>2013</v>
      </c>
    </row>
    <row r="73" spans="1:16" s="590" customFormat="1" ht="12.75">
      <c r="A73" s="748">
        <v>824449</v>
      </c>
      <c r="B73" s="752" t="s">
        <v>804</v>
      </c>
      <c r="C73" s="604" t="s">
        <v>94</v>
      </c>
      <c r="D73" s="606">
        <v>25</v>
      </c>
      <c r="E73" s="607">
        <v>1</v>
      </c>
      <c r="F73" s="607">
        <v>24</v>
      </c>
      <c r="G73" s="637" t="s">
        <v>96</v>
      </c>
      <c r="H73" s="1184">
        <v>4.5</v>
      </c>
      <c r="I73" s="1185"/>
      <c r="J73" s="1186"/>
      <c r="K73" s="1184">
        <f t="shared" si="9"/>
        <v>362.34</v>
      </c>
      <c r="L73" s="1185"/>
      <c r="M73" s="1187"/>
      <c r="N73" s="614">
        <f t="shared" si="11"/>
        <v>80.52</v>
      </c>
      <c r="O73" s="607">
        <f t="shared" si="10"/>
        <v>1677.5</v>
      </c>
      <c r="P73" s="615">
        <v>2013</v>
      </c>
    </row>
    <row r="74" spans="1:16" s="590" customFormat="1" ht="12.75" customHeight="1">
      <c r="A74" s="748">
        <v>824451</v>
      </c>
      <c r="B74" s="752" t="s">
        <v>805</v>
      </c>
      <c r="C74" s="604" t="s">
        <v>94</v>
      </c>
      <c r="D74" s="606">
        <v>25</v>
      </c>
      <c r="E74" s="607">
        <v>1</v>
      </c>
      <c r="F74" s="607">
        <v>24</v>
      </c>
      <c r="G74" s="637" t="s">
        <v>96</v>
      </c>
      <c r="H74" s="1184">
        <v>4.5</v>
      </c>
      <c r="I74" s="1185"/>
      <c r="J74" s="1186"/>
      <c r="K74" s="1184">
        <f t="shared" si="9"/>
        <v>362.34</v>
      </c>
      <c r="L74" s="1185"/>
      <c r="M74" s="1187"/>
      <c r="N74" s="614">
        <f t="shared" si="11"/>
        <v>80.52</v>
      </c>
      <c r="O74" s="607">
        <f t="shared" si="10"/>
        <v>1677.5</v>
      </c>
      <c r="P74" s="615">
        <v>2013</v>
      </c>
    </row>
    <row r="75" spans="1:17" s="754" customFormat="1" ht="12.75" customHeight="1">
      <c r="A75" s="748">
        <v>824452</v>
      </c>
      <c r="B75" s="752" t="s">
        <v>806</v>
      </c>
      <c r="C75" s="604" t="s">
        <v>94</v>
      </c>
      <c r="D75" s="606">
        <v>25</v>
      </c>
      <c r="E75" s="607">
        <v>1</v>
      </c>
      <c r="F75" s="607">
        <v>24</v>
      </c>
      <c r="G75" s="637" t="s">
        <v>96</v>
      </c>
      <c r="H75" s="1184">
        <v>4.5</v>
      </c>
      <c r="I75" s="1185"/>
      <c r="J75" s="1186"/>
      <c r="K75" s="1184">
        <f t="shared" si="9"/>
        <v>362.34</v>
      </c>
      <c r="L75" s="1185"/>
      <c r="M75" s="1187"/>
      <c r="N75" s="614">
        <f t="shared" si="11"/>
        <v>80.52</v>
      </c>
      <c r="O75" s="607">
        <f t="shared" si="10"/>
        <v>1677.5</v>
      </c>
      <c r="P75" s="615">
        <v>2013</v>
      </c>
      <c r="Q75" s="590"/>
    </row>
    <row r="76" spans="1:16" s="590" customFormat="1" ht="12.75" customHeight="1">
      <c r="A76" s="1192" t="s">
        <v>807</v>
      </c>
      <c r="B76" s="1193"/>
      <c r="C76" s="1193"/>
      <c r="D76" s="1193"/>
      <c r="E76" s="1193"/>
      <c r="F76" s="1193"/>
      <c r="G76" s="1193"/>
      <c r="H76" s="1193"/>
      <c r="I76" s="1193"/>
      <c r="J76" s="1193"/>
      <c r="K76" s="1193"/>
      <c r="L76" s="1193"/>
      <c r="M76" s="1193"/>
      <c r="N76" s="1193"/>
      <c r="O76" s="1193"/>
      <c r="P76" s="1194"/>
    </row>
    <row r="77" spans="1:16" s="590" customFormat="1" ht="12.75" customHeight="1">
      <c r="A77" s="755">
        <v>948200148</v>
      </c>
      <c r="B77" s="756" t="s">
        <v>808</v>
      </c>
      <c r="C77" s="719" t="s">
        <v>94</v>
      </c>
      <c r="D77" s="721">
        <v>25</v>
      </c>
      <c r="E77" s="722">
        <v>1</v>
      </c>
      <c r="F77" s="722">
        <v>42</v>
      </c>
      <c r="G77" s="723" t="s">
        <v>93</v>
      </c>
      <c r="H77" s="1217">
        <v>2.8</v>
      </c>
      <c r="I77" s="1218"/>
      <c r="J77" s="1219"/>
      <c r="K77" s="1217">
        <f>N77*H77</f>
        <v>26.208</v>
      </c>
      <c r="L77" s="1218"/>
      <c r="M77" s="1220"/>
      <c r="N77" s="724">
        <f>P77/D77</f>
        <v>9.36</v>
      </c>
      <c r="O77" s="722">
        <f>ROUND(P77/1.2,2)</f>
        <v>195</v>
      </c>
      <c r="P77" s="725">
        <v>234</v>
      </c>
    </row>
    <row r="78" spans="1:16" s="590" customFormat="1" ht="12.75" customHeight="1" thickBot="1">
      <c r="A78" s="1383">
        <v>948200149</v>
      </c>
      <c r="B78" s="1384" t="s">
        <v>809</v>
      </c>
      <c r="C78" s="1385" t="s">
        <v>94</v>
      </c>
      <c r="D78" s="1386">
        <v>25</v>
      </c>
      <c r="E78" s="1387">
        <v>1</v>
      </c>
      <c r="F78" s="1387">
        <v>42</v>
      </c>
      <c r="G78" s="1388" t="s">
        <v>97</v>
      </c>
      <c r="H78" s="1389">
        <v>2.6</v>
      </c>
      <c r="I78" s="1390"/>
      <c r="J78" s="1391"/>
      <c r="K78" s="1389">
        <f>N78*H78</f>
        <v>21.632</v>
      </c>
      <c r="L78" s="1390"/>
      <c r="M78" s="1392"/>
      <c r="N78" s="1393">
        <f>P78/D78</f>
        <v>8.32</v>
      </c>
      <c r="O78" s="1387">
        <f>ROUND(P78/1.2,2)</f>
        <v>173.33</v>
      </c>
      <c r="P78" s="1394">
        <v>208</v>
      </c>
    </row>
    <row r="79" spans="1:16" ht="45" customHeight="1">
      <c r="A79" s="1233" t="s">
        <v>810</v>
      </c>
      <c r="B79" s="1233"/>
      <c r="C79" s="1233"/>
      <c r="D79" s="1233"/>
      <c r="E79" s="1233"/>
      <c r="F79" s="1233"/>
      <c r="G79" s="1233"/>
      <c r="H79" s="1233"/>
      <c r="I79" s="1233"/>
      <c r="J79" s="1233"/>
      <c r="K79" s="1233"/>
      <c r="L79" s="1233"/>
      <c r="M79" s="1233"/>
      <c r="N79" s="1233"/>
      <c r="O79" s="1233"/>
      <c r="P79" s="1233"/>
    </row>
    <row r="80" spans="1:16" ht="12.75">
      <c r="A80" s="1234"/>
      <c r="B80" s="1234"/>
      <c r="C80" s="1234"/>
      <c r="D80" s="1234"/>
      <c r="E80" s="1234"/>
      <c r="F80" s="1234"/>
      <c r="G80" s="1234"/>
      <c r="H80" s="1234"/>
      <c r="I80" s="1234"/>
      <c r="J80" s="1234"/>
      <c r="K80" s="1234"/>
      <c r="L80" s="1234"/>
      <c r="M80" s="1234"/>
      <c r="N80" s="1234"/>
      <c r="O80" s="1234"/>
      <c r="P80" s="1234"/>
    </row>
    <row r="81" spans="1:16" s="759" customFormat="1" ht="12.75">
      <c r="A81" s="758"/>
      <c r="C81" s="758"/>
      <c r="D81" s="760"/>
      <c r="E81" s="758"/>
      <c r="F81" s="758"/>
      <c r="N81" s="758"/>
      <c r="O81" s="761"/>
      <c r="P81" s="761"/>
    </row>
    <row r="82" spans="1:16" s="759" customFormat="1" ht="12.75">
      <c r="A82" s="758"/>
      <c r="C82" s="758"/>
      <c r="D82" s="760"/>
      <c r="E82" s="758"/>
      <c r="F82" s="758"/>
      <c r="N82" s="758"/>
      <c r="O82" s="761"/>
      <c r="P82" s="761"/>
    </row>
    <row r="83" spans="1:16" s="759" customFormat="1" ht="12.75">
      <c r="A83" s="758"/>
      <c r="C83" s="758"/>
      <c r="D83" s="760"/>
      <c r="E83" s="758"/>
      <c r="F83" s="758"/>
      <c r="N83" s="758"/>
      <c r="O83" s="761"/>
      <c r="P83" s="761"/>
    </row>
    <row r="84" spans="1:16" s="759" customFormat="1" ht="12.75">
      <c r="A84" s="758"/>
      <c r="C84" s="758"/>
      <c r="D84" s="760"/>
      <c r="E84" s="758"/>
      <c r="F84" s="758"/>
      <c r="N84" s="758"/>
      <c r="O84" s="761"/>
      <c r="P84" s="761"/>
    </row>
    <row r="85" spans="1:16" s="759" customFormat="1" ht="12.75">
      <c r="A85" s="758"/>
      <c r="C85" s="758"/>
      <c r="D85" s="760"/>
      <c r="E85" s="758"/>
      <c r="F85" s="758"/>
      <c r="N85" s="758"/>
      <c r="O85" s="761"/>
      <c r="P85" s="761"/>
    </row>
    <row r="86" spans="1:16" s="759" customFormat="1" ht="12.75">
      <c r="A86" s="758"/>
      <c r="C86" s="758"/>
      <c r="D86" s="760"/>
      <c r="E86" s="758"/>
      <c r="F86" s="758"/>
      <c r="N86" s="758"/>
      <c r="O86" s="761"/>
      <c r="P86" s="761"/>
    </row>
    <row r="87" spans="1:16" s="759" customFormat="1" ht="12.75">
      <c r="A87" s="758"/>
      <c r="C87" s="758"/>
      <c r="D87" s="760"/>
      <c r="E87" s="758"/>
      <c r="F87" s="758"/>
      <c r="N87" s="758"/>
      <c r="O87" s="761"/>
      <c r="P87" s="761"/>
    </row>
    <row r="88" spans="1:16" s="759" customFormat="1" ht="12.75">
      <c r="A88" s="758"/>
      <c r="C88" s="758"/>
      <c r="D88" s="760"/>
      <c r="E88" s="758"/>
      <c r="F88" s="758"/>
      <c r="N88" s="758"/>
      <c r="O88" s="761"/>
      <c r="P88" s="761"/>
    </row>
    <row r="89" spans="1:16" s="759" customFormat="1" ht="12.75">
      <c r="A89" s="758"/>
      <c r="C89" s="758"/>
      <c r="D89" s="760"/>
      <c r="E89" s="758"/>
      <c r="F89" s="758"/>
      <c r="N89" s="758"/>
      <c r="O89" s="761"/>
      <c r="P89" s="761"/>
    </row>
    <row r="90" spans="1:16" s="759" customFormat="1" ht="12.75">
      <c r="A90" s="758"/>
      <c r="C90" s="758"/>
      <c r="D90" s="760"/>
      <c r="E90" s="758"/>
      <c r="F90" s="758"/>
      <c r="N90" s="758"/>
      <c r="O90" s="761"/>
      <c r="P90" s="761"/>
    </row>
    <row r="91" spans="1:16" s="759" customFormat="1" ht="12.75">
      <c r="A91" s="758"/>
      <c r="C91" s="758"/>
      <c r="D91" s="760"/>
      <c r="E91" s="758"/>
      <c r="F91" s="758"/>
      <c r="N91" s="758"/>
      <c r="O91" s="761"/>
      <c r="P91" s="761"/>
    </row>
    <row r="92" spans="1:16" s="759" customFormat="1" ht="12.75">
      <c r="A92" s="758"/>
      <c r="C92" s="758"/>
      <c r="D92" s="760"/>
      <c r="E92" s="758"/>
      <c r="F92" s="758"/>
      <c r="N92" s="758"/>
      <c r="O92" s="761"/>
      <c r="P92" s="761"/>
    </row>
    <row r="93" spans="1:16" s="759" customFormat="1" ht="12.75">
      <c r="A93" s="758"/>
      <c r="C93" s="758"/>
      <c r="D93" s="760"/>
      <c r="E93" s="758"/>
      <c r="F93" s="758"/>
      <c r="N93" s="758"/>
      <c r="O93" s="761"/>
      <c r="P93" s="761"/>
    </row>
    <row r="94" spans="1:16" s="759" customFormat="1" ht="12.75">
      <c r="A94" s="758"/>
      <c r="C94" s="758"/>
      <c r="D94" s="760"/>
      <c r="E94" s="758"/>
      <c r="F94" s="758"/>
      <c r="N94" s="758"/>
      <c r="O94" s="761"/>
      <c r="P94" s="761"/>
    </row>
    <row r="95" spans="1:16" s="759" customFormat="1" ht="12.75">
      <c r="A95" s="758"/>
      <c r="C95" s="758"/>
      <c r="D95" s="760"/>
      <c r="E95" s="758"/>
      <c r="F95" s="758"/>
      <c r="N95" s="758"/>
      <c r="O95" s="761"/>
      <c r="P95" s="761"/>
    </row>
    <row r="96" spans="1:16" s="759" customFormat="1" ht="12.75">
      <c r="A96" s="758"/>
      <c r="C96" s="758"/>
      <c r="D96" s="760"/>
      <c r="E96" s="758"/>
      <c r="F96" s="758"/>
      <c r="N96" s="758"/>
      <c r="O96" s="761"/>
      <c r="P96" s="761"/>
    </row>
    <row r="97" spans="1:16" s="759" customFormat="1" ht="12.75">
      <c r="A97" s="758"/>
      <c r="C97" s="758"/>
      <c r="D97" s="760"/>
      <c r="E97" s="758"/>
      <c r="F97" s="758"/>
      <c r="N97" s="758"/>
      <c r="O97" s="761"/>
      <c r="P97" s="761"/>
    </row>
    <row r="98" spans="1:16" s="759" customFormat="1" ht="12.75">
      <c r="A98" s="758"/>
      <c r="C98" s="758"/>
      <c r="D98" s="760"/>
      <c r="E98" s="758"/>
      <c r="F98" s="758"/>
      <c r="N98" s="758"/>
      <c r="O98" s="761"/>
      <c r="P98" s="761"/>
    </row>
    <row r="99" spans="1:16" s="759" customFormat="1" ht="12.75">
      <c r="A99" s="758"/>
      <c r="C99" s="758"/>
      <c r="D99" s="760"/>
      <c r="E99" s="758"/>
      <c r="F99" s="758"/>
      <c r="N99" s="758"/>
      <c r="O99" s="761"/>
      <c r="P99" s="761"/>
    </row>
    <row r="100" spans="1:16" s="759" customFormat="1" ht="12.75">
      <c r="A100" s="758"/>
      <c r="C100" s="758"/>
      <c r="D100" s="760"/>
      <c r="E100" s="758"/>
      <c r="F100" s="758"/>
      <c r="N100" s="758"/>
      <c r="O100" s="761"/>
      <c r="P100" s="761"/>
    </row>
    <row r="101" spans="1:16" s="759" customFormat="1" ht="12.75">
      <c r="A101" s="758"/>
      <c r="C101" s="758"/>
      <c r="D101" s="760"/>
      <c r="E101" s="758"/>
      <c r="F101" s="758"/>
      <c r="N101" s="758"/>
      <c r="O101" s="761"/>
      <c r="P101" s="761"/>
    </row>
    <row r="102" spans="1:16" s="759" customFormat="1" ht="12.75">
      <c r="A102" s="758"/>
      <c r="C102" s="758"/>
      <c r="D102" s="760"/>
      <c r="E102" s="758"/>
      <c r="F102" s="758"/>
      <c r="N102" s="758"/>
      <c r="O102" s="761"/>
      <c r="P102" s="761"/>
    </row>
    <row r="103" spans="1:16" s="759" customFormat="1" ht="12.75">
      <c r="A103" s="758"/>
      <c r="C103" s="758"/>
      <c r="D103" s="760"/>
      <c r="E103" s="758"/>
      <c r="F103" s="758"/>
      <c r="N103" s="758"/>
      <c r="O103" s="761"/>
      <c r="P103" s="761"/>
    </row>
    <row r="104" spans="1:16" s="759" customFormat="1" ht="12.75">
      <c r="A104" s="758"/>
      <c r="C104" s="758"/>
      <c r="D104" s="760"/>
      <c r="E104" s="758"/>
      <c r="F104" s="758"/>
      <c r="N104" s="758"/>
      <c r="O104" s="761"/>
      <c r="P104" s="761"/>
    </row>
    <row r="105" spans="1:16" s="759" customFormat="1" ht="12.75">
      <c r="A105" s="758"/>
      <c r="C105" s="758"/>
      <c r="D105" s="760"/>
      <c r="E105" s="758"/>
      <c r="F105" s="758"/>
      <c r="N105" s="758"/>
      <c r="O105" s="761"/>
      <c r="P105" s="761"/>
    </row>
    <row r="106" spans="1:16" s="759" customFormat="1" ht="12.75">
      <c r="A106" s="758"/>
      <c r="C106" s="758"/>
      <c r="D106" s="760"/>
      <c r="E106" s="758"/>
      <c r="F106" s="758"/>
      <c r="N106" s="758"/>
      <c r="O106" s="761"/>
      <c r="P106" s="761"/>
    </row>
    <row r="107" spans="1:16" s="759" customFormat="1" ht="12.75">
      <c r="A107" s="758"/>
      <c r="C107" s="758"/>
      <c r="D107" s="760"/>
      <c r="E107" s="758"/>
      <c r="F107" s="758"/>
      <c r="N107" s="758"/>
      <c r="O107" s="761"/>
      <c r="P107" s="761"/>
    </row>
    <row r="108" spans="1:16" s="759" customFormat="1" ht="12.75">
      <c r="A108" s="758"/>
      <c r="C108" s="758"/>
      <c r="D108" s="760"/>
      <c r="E108" s="758"/>
      <c r="F108" s="758"/>
      <c r="N108" s="758"/>
      <c r="O108" s="761"/>
      <c r="P108" s="761"/>
    </row>
    <row r="109" spans="1:16" s="759" customFormat="1" ht="12.75">
      <c r="A109" s="758"/>
      <c r="C109" s="758"/>
      <c r="D109" s="760"/>
      <c r="E109" s="758"/>
      <c r="F109" s="758"/>
      <c r="N109" s="758"/>
      <c r="O109" s="761"/>
      <c r="P109" s="761"/>
    </row>
    <row r="110" spans="1:16" s="759" customFormat="1" ht="12.75">
      <c r="A110" s="758"/>
      <c r="C110" s="758"/>
      <c r="D110" s="760"/>
      <c r="E110" s="758"/>
      <c r="F110" s="758"/>
      <c r="N110" s="758"/>
      <c r="O110" s="761"/>
      <c r="P110" s="761"/>
    </row>
    <row r="111" spans="1:16" s="759" customFormat="1" ht="12.75">
      <c r="A111" s="758"/>
      <c r="C111" s="758"/>
      <c r="D111" s="760"/>
      <c r="E111" s="758"/>
      <c r="F111" s="758"/>
      <c r="N111" s="758"/>
      <c r="O111" s="761"/>
      <c r="P111" s="761"/>
    </row>
    <row r="112" spans="1:16" s="759" customFormat="1" ht="12.75">
      <c r="A112" s="758"/>
      <c r="C112" s="758"/>
      <c r="D112" s="760"/>
      <c r="E112" s="758"/>
      <c r="F112" s="758"/>
      <c r="N112" s="758"/>
      <c r="O112" s="761"/>
      <c r="P112" s="761"/>
    </row>
    <row r="113" spans="1:16" s="759" customFormat="1" ht="12.75">
      <c r="A113" s="758"/>
      <c r="C113" s="758"/>
      <c r="D113" s="760"/>
      <c r="E113" s="758"/>
      <c r="F113" s="758"/>
      <c r="N113" s="758"/>
      <c r="O113" s="761"/>
      <c r="P113" s="761"/>
    </row>
    <row r="114" spans="1:16" s="759" customFormat="1" ht="12.75">
      <c r="A114" s="758"/>
      <c r="C114" s="758"/>
      <c r="D114" s="760"/>
      <c r="E114" s="758"/>
      <c r="F114" s="758"/>
      <c r="N114" s="758"/>
      <c r="O114" s="761"/>
      <c r="P114" s="761"/>
    </row>
    <row r="115" spans="1:16" s="759" customFormat="1" ht="12.75">
      <c r="A115" s="758"/>
      <c r="C115" s="758"/>
      <c r="D115" s="760"/>
      <c r="E115" s="758"/>
      <c r="F115" s="758"/>
      <c r="N115" s="758"/>
      <c r="O115" s="761"/>
      <c r="P115" s="761"/>
    </row>
    <row r="116" spans="1:16" s="759" customFormat="1" ht="12.75">
      <c r="A116" s="758"/>
      <c r="C116" s="758"/>
      <c r="D116" s="760"/>
      <c r="E116" s="758"/>
      <c r="F116" s="758"/>
      <c r="N116" s="758"/>
      <c r="O116" s="761"/>
      <c r="P116" s="761"/>
    </row>
    <row r="117" spans="1:16" s="759" customFormat="1" ht="12.75">
      <c r="A117" s="758"/>
      <c r="C117" s="758"/>
      <c r="D117" s="760"/>
      <c r="E117" s="758"/>
      <c r="F117" s="758"/>
      <c r="N117" s="758"/>
      <c r="O117" s="761"/>
      <c r="P117" s="761"/>
    </row>
    <row r="118" spans="1:16" s="759" customFormat="1" ht="12.75">
      <c r="A118" s="758"/>
      <c r="C118" s="758"/>
      <c r="D118" s="760"/>
      <c r="E118" s="758"/>
      <c r="F118" s="758"/>
      <c r="N118" s="758"/>
      <c r="O118" s="761"/>
      <c r="P118" s="761"/>
    </row>
    <row r="119" spans="1:16" s="759" customFormat="1" ht="12.75">
      <c r="A119" s="758"/>
      <c r="C119" s="758"/>
      <c r="D119" s="760"/>
      <c r="E119" s="758"/>
      <c r="F119" s="758"/>
      <c r="N119" s="758"/>
      <c r="O119" s="761"/>
      <c r="P119" s="761"/>
    </row>
    <row r="120" spans="1:16" s="759" customFormat="1" ht="12.75">
      <c r="A120" s="758"/>
      <c r="C120" s="758"/>
      <c r="D120" s="760"/>
      <c r="E120" s="758"/>
      <c r="F120" s="758"/>
      <c r="N120" s="758"/>
      <c r="O120" s="761"/>
      <c r="P120" s="761"/>
    </row>
    <row r="121" spans="1:16" s="759" customFormat="1" ht="12.75">
      <c r="A121" s="758"/>
      <c r="C121" s="758"/>
      <c r="D121" s="760"/>
      <c r="E121" s="758"/>
      <c r="F121" s="758"/>
      <c r="N121" s="758"/>
      <c r="O121" s="761"/>
      <c r="P121" s="761"/>
    </row>
    <row r="122" spans="1:16" s="759" customFormat="1" ht="12.75">
      <c r="A122" s="758"/>
      <c r="C122" s="758"/>
      <c r="D122" s="760"/>
      <c r="E122" s="758"/>
      <c r="F122" s="758"/>
      <c r="N122" s="758"/>
      <c r="O122" s="761"/>
      <c r="P122" s="761"/>
    </row>
    <row r="123" spans="1:16" s="759" customFormat="1" ht="12.75">
      <c r="A123" s="758"/>
      <c r="C123" s="758"/>
      <c r="D123" s="760"/>
      <c r="E123" s="758"/>
      <c r="F123" s="758"/>
      <c r="N123" s="758"/>
      <c r="O123" s="761"/>
      <c r="P123" s="761"/>
    </row>
    <row r="124" spans="1:16" s="759" customFormat="1" ht="12.75">
      <c r="A124" s="758"/>
      <c r="C124" s="758"/>
      <c r="D124" s="760"/>
      <c r="E124" s="758"/>
      <c r="F124" s="758"/>
      <c r="N124" s="758"/>
      <c r="O124" s="761"/>
      <c r="P124" s="761"/>
    </row>
    <row r="125" spans="1:16" s="759" customFormat="1" ht="12.75">
      <c r="A125" s="758"/>
      <c r="C125" s="758"/>
      <c r="D125" s="760"/>
      <c r="E125" s="758"/>
      <c r="F125" s="758"/>
      <c r="N125" s="758"/>
      <c r="O125" s="761"/>
      <c r="P125" s="761"/>
    </row>
    <row r="126" spans="1:16" s="759" customFormat="1" ht="12.75">
      <c r="A126" s="758"/>
      <c r="C126" s="758"/>
      <c r="D126" s="760"/>
      <c r="E126" s="758"/>
      <c r="F126" s="758"/>
      <c r="N126" s="758"/>
      <c r="O126" s="761"/>
      <c r="P126" s="761"/>
    </row>
    <row r="127" spans="1:16" s="759" customFormat="1" ht="12.75">
      <c r="A127" s="758"/>
      <c r="C127" s="758"/>
      <c r="D127" s="760"/>
      <c r="E127" s="758"/>
      <c r="F127" s="758"/>
      <c r="N127" s="758"/>
      <c r="O127" s="761"/>
      <c r="P127" s="761"/>
    </row>
    <row r="128" spans="1:16" s="759" customFormat="1" ht="12.75">
      <c r="A128" s="758"/>
      <c r="C128" s="758"/>
      <c r="D128" s="760"/>
      <c r="E128" s="758"/>
      <c r="F128" s="758"/>
      <c r="N128" s="758"/>
      <c r="O128" s="761"/>
      <c r="P128" s="761"/>
    </row>
    <row r="129" spans="1:16" s="759" customFormat="1" ht="12.75">
      <c r="A129" s="758"/>
      <c r="C129" s="758"/>
      <c r="D129" s="760"/>
      <c r="E129" s="758"/>
      <c r="F129" s="758"/>
      <c r="N129" s="758"/>
      <c r="O129" s="761"/>
      <c r="P129" s="761"/>
    </row>
    <row r="130" spans="1:16" s="759" customFormat="1" ht="12.75">
      <c r="A130" s="758"/>
      <c r="C130" s="758"/>
      <c r="D130" s="760"/>
      <c r="E130" s="758"/>
      <c r="F130" s="758"/>
      <c r="N130" s="758"/>
      <c r="O130" s="761"/>
      <c r="P130" s="761"/>
    </row>
    <row r="131" spans="1:16" s="759" customFormat="1" ht="12.75">
      <c r="A131" s="758"/>
      <c r="C131" s="758"/>
      <c r="D131" s="760"/>
      <c r="E131" s="758"/>
      <c r="F131" s="758"/>
      <c r="N131" s="758"/>
      <c r="O131" s="761"/>
      <c r="P131" s="761"/>
    </row>
    <row r="132" spans="1:16" s="759" customFormat="1" ht="12.75">
      <c r="A132" s="758"/>
      <c r="C132" s="758"/>
      <c r="D132" s="760"/>
      <c r="E132" s="758"/>
      <c r="F132" s="758"/>
      <c r="N132" s="758"/>
      <c r="O132" s="761"/>
      <c r="P132" s="761"/>
    </row>
    <row r="133" spans="1:16" s="759" customFormat="1" ht="12.75">
      <c r="A133" s="758"/>
      <c r="C133" s="758"/>
      <c r="D133" s="760"/>
      <c r="E133" s="758"/>
      <c r="F133" s="758"/>
      <c r="N133" s="758"/>
      <c r="O133" s="761"/>
      <c r="P133" s="761"/>
    </row>
    <row r="134" spans="1:16" s="759" customFormat="1" ht="12.75">
      <c r="A134" s="758"/>
      <c r="C134" s="758"/>
      <c r="D134" s="760"/>
      <c r="E134" s="758"/>
      <c r="F134" s="758"/>
      <c r="N134" s="758"/>
      <c r="O134" s="761"/>
      <c r="P134" s="761"/>
    </row>
    <row r="135" spans="1:16" s="759" customFormat="1" ht="12.75">
      <c r="A135" s="758"/>
      <c r="C135" s="758"/>
      <c r="D135" s="760"/>
      <c r="E135" s="758"/>
      <c r="F135" s="758"/>
      <c r="N135" s="758"/>
      <c r="O135" s="761"/>
      <c r="P135" s="761"/>
    </row>
    <row r="136" spans="1:16" s="759" customFormat="1" ht="12.75">
      <c r="A136" s="758"/>
      <c r="C136" s="758"/>
      <c r="D136" s="760"/>
      <c r="E136" s="758"/>
      <c r="F136" s="758"/>
      <c r="N136" s="758"/>
      <c r="O136" s="761"/>
      <c r="P136" s="761"/>
    </row>
    <row r="137" spans="1:16" s="759" customFormat="1" ht="12.75">
      <c r="A137" s="758"/>
      <c r="C137" s="758"/>
      <c r="D137" s="760"/>
      <c r="E137" s="758"/>
      <c r="F137" s="758"/>
      <c r="N137" s="758"/>
      <c r="O137" s="761"/>
      <c r="P137" s="761"/>
    </row>
    <row r="138" spans="1:16" s="759" customFormat="1" ht="12.75">
      <c r="A138" s="758"/>
      <c r="C138" s="758"/>
      <c r="D138" s="760"/>
      <c r="E138" s="758"/>
      <c r="F138" s="758"/>
      <c r="N138" s="758"/>
      <c r="O138" s="761"/>
      <c r="P138" s="761"/>
    </row>
    <row r="139" spans="1:16" s="759" customFormat="1" ht="12.75">
      <c r="A139" s="758"/>
      <c r="C139" s="758"/>
      <c r="D139" s="760"/>
      <c r="E139" s="758"/>
      <c r="F139" s="758"/>
      <c r="N139" s="758"/>
      <c r="O139" s="761"/>
      <c r="P139" s="761"/>
    </row>
    <row r="140" spans="1:16" s="759" customFormat="1" ht="12.75">
      <c r="A140" s="758"/>
      <c r="C140" s="758"/>
      <c r="D140" s="760"/>
      <c r="E140" s="758"/>
      <c r="F140" s="758"/>
      <c r="N140" s="758"/>
      <c r="O140" s="761"/>
      <c r="P140" s="761"/>
    </row>
    <row r="141" spans="1:16" s="759" customFormat="1" ht="12.75">
      <c r="A141" s="758"/>
      <c r="C141" s="758"/>
      <c r="D141" s="760"/>
      <c r="E141" s="758"/>
      <c r="F141" s="758"/>
      <c r="N141" s="758"/>
      <c r="O141" s="761"/>
      <c r="P141" s="761"/>
    </row>
    <row r="142" spans="1:16" s="759" customFormat="1" ht="12.75">
      <c r="A142" s="758"/>
      <c r="C142" s="758"/>
      <c r="D142" s="760"/>
      <c r="E142" s="758"/>
      <c r="F142" s="758"/>
      <c r="N142" s="758"/>
      <c r="O142" s="761"/>
      <c r="P142" s="761"/>
    </row>
    <row r="143" spans="1:16" s="759" customFormat="1" ht="12.75">
      <c r="A143" s="758"/>
      <c r="C143" s="758"/>
      <c r="D143" s="760"/>
      <c r="E143" s="758"/>
      <c r="F143" s="758"/>
      <c r="N143" s="758"/>
      <c r="O143" s="761"/>
      <c r="P143" s="761"/>
    </row>
    <row r="144" spans="1:16" s="759" customFormat="1" ht="12.75">
      <c r="A144" s="758"/>
      <c r="C144" s="758"/>
      <c r="D144" s="760"/>
      <c r="E144" s="758"/>
      <c r="F144" s="758"/>
      <c r="N144" s="758"/>
      <c r="O144" s="761"/>
      <c r="P144" s="761"/>
    </row>
    <row r="145" spans="1:16" s="759" customFormat="1" ht="12.75">
      <c r="A145" s="758"/>
      <c r="C145" s="758"/>
      <c r="D145" s="760"/>
      <c r="E145" s="758"/>
      <c r="F145" s="758"/>
      <c r="N145" s="758"/>
      <c r="O145" s="761"/>
      <c r="P145" s="761"/>
    </row>
    <row r="146" spans="1:16" s="759" customFormat="1" ht="12.75">
      <c r="A146" s="758"/>
      <c r="C146" s="758"/>
      <c r="D146" s="760"/>
      <c r="E146" s="758"/>
      <c r="F146" s="758"/>
      <c r="N146" s="758"/>
      <c r="O146" s="761"/>
      <c r="P146" s="761"/>
    </row>
    <row r="147" spans="1:16" s="759" customFormat="1" ht="12.75">
      <c r="A147" s="758"/>
      <c r="C147" s="758"/>
      <c r="D147" s="760"/>
      <c r="E147" s="758"/>
      <c r="F147" s="758"/>
      <c r="N147" s="758"/>
      <c r="O147" s="761"/>
      <c r="P147" s="761"/>
    </row>
    <row r="148" spans="1:16" s="759" customFormat="1" ht="12.75">
      <c r="A148" s="758"/>
      <c r="C148" s="758"/>
      <c r="D148" s="760"/>
      <c r="E148" s="758"/>
      <c r="F148" s="758"/>
      <c r="N148" s="758"/>
      <c r="O148" s="761"/>
      <c r="P148" s="761"/>
    </row>
    <row r="149" spans="1:16" s="759" customFormat="1" ht="12.75">
      <c r="A149" s="758"/>
      <c r="C149" s="758"/>
      <c r="D149" s="760"/>
      <c r="E149" s="758"/>
      <c r="F149" s="758"/>
      <c r="N149" s="758"/>
      <c r="O149" s="761"/>
      <c r="P149" s="761"/>
    </row>
    <row r="150" spans="1:16" s="759" customFormat="1" ht="12.75">
      <c r="A150" s="758"/>
      <c r="C150" s="758"/>
      <c r="D150" s="760"/>
      <c r="E150" s="758"/>
      <c r="F150" s="758"/>
      <c r="N150" s="758"/>
      <c r="O150" s="761"/>
      <c r="P150" s="761"/>
    </row>
    <row r="151" spans="1:16" s="759" customFormat="1" ht="12.75">
      <c r="A151" s="758"/>
      <c r="C151" s="758"/>
      <c r="D151" s="760"/>
      <c r="E151" s="758"/>
      <c r="F151" s="758"/>
      <c r="N151" s="758"/>
      <c r="O151" s="761"/>
      <c r="P151" s="761"/>
    </row>
    <row r="152" spans="1:16" s="759" customFormat="1" ht="12.75">
      <c r="A152" s="758"/>
      <c r="C152" s="758"/>
      <c r="D152" s="760"/>
      <c r="E152" s="758"/>
      <c r="F152" s="758"/>
      <c r="N152" s="758"/>
      <c r="O152" s="761"/>
      <c r="P152" s="761"/>
    </row>
    <row r="153" spans="1:16" s="759" customFormat="1" ht="12.75">
      <c r="A153" s="758"/>
      <c r="C153" s="758"/>
      <c r="D153" s="760"/>
      <c r="E153" s="758"/>
      <c r="F153" s="758"/>
      <c r="N153" s="758"/>
      <c r="O153" s="761"/>
      <c r="P153" s="761"/>
    </row>
    <row r="154" spans="1:16" s="759" customFormat="1" ht="12.75">
      <c r="A154" s="758"/>
      <c r="C154" s="758"/>
      <c r="D154" s="760"/>
      <c r="E154" s="758"/>
      <c r="F154" s="758"/>
      <c r="N154" s="758"/>
      <c r="O154" s="761"/>
      <c r="P154" s="761"/>
    </row>
    <row r="155" spans="1:16" s="759" customFormat="1" ht="12.75">
      <c r="A155" s="758"/>
      <c r="C155" s="758"/>
      <c r="D155" s="760"/>
      <c r="E155" s="758"/>
      <c r="F155" s="758"/>
      <c r="N155" s="758"/>
      <c r="O155" s="761"/>
      <c r="P155" s="761"/>
    </row>
    <row r="156" spans="1:16" s="759" customFormat="1" ht="12.75">
      <c r="A156" s="758"/>
      <c r="C156" s="758"/>
      <c r="D156" s="760"/>
      <c r="E156" s="758"/>
      <c r="F156" s="758"/>
      <c r="N156" s="758"/>
      <c r="O156" s="761"/>
      <c r="P156" s="761"/>
    </row>
    <row r="157" spans="1:16" s="759" customFormat="1" ht="12.75">
      <c r="A157" s="758"/>
      <c r="C157" s="758"/>
      <c r="D157" s="760"/>
      <c r="E157" s="758"/>
      <c r="F157" s="758"/>
      <c r="N157" s="758"/>
      <c r="O157" s="761"/>
      <c r="P157" s="761"/>
    </row>
    <row r="158" spans="1:16" s="759" customFormat="1" ht="12.75">
      <c r="A158" s="758"/>
      <c r="C158" s="758"/>
      <c r="D158" s="760"/>
      <c r="E158" s="758"/>
      <c r="F158" s="758"/>
      <c r="N158" s="758"/>
      <c r="O158" s="761"/>
      <c r="P158" s="761"/>
    </row>
    <row r="159" spans="1:16" s="759" customFormat="1" ht="12.75">
      <c r="A159" s="758"/>
      <c r="C159" s="758"/>
      <c r="D159" s="760"/>
      <c r="E159" s="758"/>
      <c r="F159" s="758"/>
      <c r="N159" s="758"/>
      <c r="O159" s="761"/>
      <c r="P159" s="761"/>
    </row>
    <row r="160" spans="1:16" s="759" customFormat="1" ht="12.75">
      <c r="A160" s="758"/>
      <c r="C160" s="758"/>
      <c r="D160" s="760"/>
      <c r="E160" s="758"/>
      <c r="F160" s="758"/>
      <c r="N160" s="758"/>
      <c r="O160" s="761"/>
      <c r="P160" s="761"/>
    </row>
    <row r="161" spans="1:16" s="759" customFormat="1" ht="12.75">
      <c r="A161" s="758"/>
      <c r="C161" s="758"/>
      <c r="D161" s="760"/>
      <c r="E161" s="758"/>
      <c r="F161" s="758"/>
      <c r="N161" s="758"/>
      <c r="O161" s="761"/>
      <c r="P161" s="761"/>
    </row>
    <row r="162" spans="1:16" s="759" customFormat="1" ht="12.75">
      <c r="A162" s="758"/>
      <c r="C162" s="758"/>
      <c r="D162" s="760"/>
      <c r="E162" s="758"/>
      <c r="F162" s="758"/>
      <c r="N162" s="758"/>
      <c r="O162" s="761"/>
      <c r="P162" s="761"/>
    </row>
    <row r="163" spans="1:16" s="759" customFormat="1" ht="12.75">
      <c r="A163" s="758"/>
      <c r="C163" s="758"/>
      <c r="D163" s="760"/>
      <c r="E163" s="758"/>
      <c r="F163" s="758"/>
      <c r="N163" s="758"/>
      <c r="O163" s="761"/>
      <c r="P163" s="761"/>
    </row>
    <row r="164" spans="1:16" s="759" customFormat="1" ht="12.75">
      <c r="A164" s="758"/>
      <c r="C164" s="758"/>
      <c r="D164" s="760"/>
      <c r="E164" s="758"/>
      <c r="F164" s="758"/>
      <c r="N164" s="758"/>
      <c r="O164" s="761"/>
      <c r="P164" s="761"/>
    </row>
    <row r="165" spans="1:16" s="759" customFormat="1" ht="12.75">
      <c r="A165" s="758"/>
      <c r="C165" s="758"/>
      <c r="D165" s="760"/>
      <c r="E165" s="758"/>
      <c r="F165" s="758"/>
      <c r="N165" s="758"/>
      <c r="O165" s="761"/>
      <c r="P165" s="761"/>
    </row>
    <row r="166" spans="1:16" s="759" customFormat="1" ht="12.75">
      <c r="A166" s="758"/>
      <c r="C166" s="758"/>
      <c r="D166" s="760"/>
      <c r="E166" s="758"/>
      <c r="F166" s="758"/>
      <c r="N166" s="758"/>
      <c r="O166" s="761"/>
      <c r="P166" s="761"/>
    </row>
    <row r="167" spans="1:16" s="759" customFormat="1" ht="12.75">
      <c r="A167" s="758"/>
      <c r="C167" s="758"/>
      <c r="D167" s="760"/>
      <c r="E167" s="758"/>
      <c r="F167" s="758"/>
      <c r="N167" s="758"/>
      <c r="O167" s="761"/>
      <c r="P167" s="761"/>
    </row>
    <row r="168" spans="1:16" s="759" customFormat="1" ht="12.75">
      <c r="A168" s="758"/>
      <c r="C168" s="758"/>
      <c r="D168" s="760"/>
      <c r="E168" s="758"/>
      <c r="F168" s="758"/>
      <c r="N168" s="758"/>
      <c r="O168" s="761"/>
      <c r="P168" s="761"/>
    </row>
    <row r="169" spans="1:16" s="759" customFormat="1" ht="12.75">
      <c r="A169" s="758"/>
      <c r="C169" s="758"/>
      <c r="D169" s="760"/>
      <c r="E169" s="758"/>
      <c r="F169" s="758"/>
      <c r="N169" s="758"/>
      <c r="O169" s="761"/>
      <c r="P169" s="761"/>
    </row>
    <row r="170" spans="1:16" s="759" customFormat="1" ht="12.75">
      <c r="A170" s="758"/>
      <c r="C170" s="758"/>
      <c r="D170" s="760"/>
      <c r="E170" s="758"/>
      <c r="F170" s="758"/>
      <c r="N170" s="758"/>
      <c r="O170" s="761"/>
      <c r="P170" s="761"/>
    </row>
    <row r="171" spans="1:16" s="759" customFormat="1" ht="12.75">
      <c r="A171" s="758"/>
      <c r="C171" s="758"/>
      <c r="D171" s="760"/>
      <c r="E171" s="758"/>
      <c r="F171" s="758"/>
      <c r="N171" s="758"/>
      <c r="O171" s="761"/>
      <c r="P171" s="761"/>
    </row>
    <row r="172" spans="1:16" s="759" customFormat="1" ht="12.75">
      <c r="A172" s="758"/>
      <c r="C172" s="758"/>
      <c r="D172" s="760"/>
      <c r="E172" s="758"/>
      <c r="F172" s="758"/>
      <c r="N172" s="758"/>
      <c r="O172" s="761"/>
      <c r="P172" s="761"/>
    </row>
    <row r="173" spans="1:16" s="759" customFormat="1" ht="12.75">
      <c r="A173" s="758"/>
      <c r="C173" s="758"/>
      <c r="D173" s="760"/>
      <c r="E173" s="758"/>
      <c r="F173" s="758"/>
      <c r="N173" s="758"/>
      <c r="O173" s="761"/>
      <c r="P173" s="761"/>
    </row>
    <row r="174" spans="1:16" s="759" customFormat="1" ht="12.75">
      <c r="A174" s="758"/>
      <c r="C174" s="758"/>
      <c r="D174" s="760"/>
      <c r="E174" s="758"/>
      <c r="F174" s="758"/>
      <c r="N174" s="758"/>
      <c r="O174" s="761"/>
      <c r="P174" s="761"/>
    </row>
    <row r="175" spans="1:16" s="759" customFormat="1" ht="12.75">
      <c r="A175" s="758"/>
      <c r="C175" s="758"/>
      <c r="D175" s="760"/>
      <c r="E175" s="758"/>
      <c r="F175" s="758"/>
      <c r="N175" s="758"/>
      <c r="O175" s="761"/>
      <c r="P175" s="761"/>
    </row>
    <row r="176" spans="1:16" s="759" customFormat="1" ht="12.75">
      <c r="A176" s="758"/>
      <c r="C176" s="758"/>
      <c r="D176" s="760"/>
      <c r="E176" s="758"/>
      <c r="F176" s="758"/>
      <c r="N176" s="758"/>
      <c r="O176" s="761"/>
      <c r="P176" s="761"/>
    </row>
    <row r="177" spans="1:16" s="759" customFormat="1" ht="12.75">
      <c r="A177" s="758"/>
      <c r="C177" s="758"/>
      <c r="D177" s="760"/>
      <c r="E177" s="758"/>
      <c r="F177" s="758"/>
      <c r="N177" s="758"/>
      <c r="O177" s="761"/>
      <c r="P177" s="761"/>
    </row>
    <row r="178" spans="1:16" s="759" customFormat="1" ht="12.75">
      <c r="A178" s="758"/>
      <c r="C178" s="758"/>
      <c r="D178" s="760"/>
      <c r="E178" s="758"/>
      <c r="F178" s="758"/>
      <c r="N178" s="758"/>
      <c r="O178" s="761"/>
      <c r="P178" s="761"/>
    </row>
    <row r="179" spans="1:16" s="759" customFormat="1" ht="12.75">
      <c r="A179" s="758"/>
      <c r="C179" s="758"/>
      <c r="D179" s="760"/>
      <c r="E179" s="758"/>
      <c r="F179" s="758"/>
      <c r="N179" s="758"/>
      <c r="O179" s="761"/>
      <c r="P179" s="761"/>
    </row>
    <row r="180" spans="1:16" s="759" customFormat="1" ht="12.75">
      <c r="A180" s="758"/>
      <c r="C180" s="758"/>
      <c r="D180" s="760"/>
      <c r="E180" s="758"/>
      <c r="F180" s="758"/>
      <c r="N180" s="758"/>
      <c r="O180" s="761"/>
      <c r="P180" s="761"/>
    </row>
    <row r="181" spans="1:16" s="759" customFormat="1" ht="12.75">
      <c r="A181" s="758"/>
      <c r="C181" s="758"/>
      <c r="D181" s="760"/>
      <c r="E181" s="758"/>
      <c r="F181" s="758"/>
      <c r="N181" s="758"/>
      <c r="O181" s="761"/>
      <c r="P181" s="761"/>
    </row>
    <row r="182" spans="1:16" s="759" customFormat="1" ht="12.75">
      <c r="A182" s="758"/>
      <c r="C182" s="758"/>
      <c r="D182" s="760"/>
      <c r="E182" s="758"/>
      <c r="F182" s="758"/>
      <c r="N182" s="758"/>
      <c r="O182" s="761"/>
      <c r="P182" s="761"/>
    </row>
    <row r="183" spans="1:16" s="759" customFormat="1" ht="12.75">
      <c r="A183" s="758"/>
      <c r="C183" s="758"/>
      <c r="D183" s="760"/>
      <c r="E183" s="758"/>
      <c r="F183" s="758"/>
      <c r="N183" s="758"/>
      <c r="O183" s="761"/>
      <c r="P183" s="761"/>
    </row>
    <row r="184" spans="1:16" s="759" customFormat="1" ht="12.75">
      <c r="A184" s="758"/>
      <c r="C184" s="758"/>
      <c r="D184" s="760"/>
      <c r="E184" s="758"/>
      <c r="F184" s="758"/>
      <c r="N184" s="758"/>
      <c r="O184" s="761"/>
      <c r="P184" s="761"/>
    </row>
    <row r="185" spans="1:16" s="759" customFormat="1" ht="12.75">
      <c r="A185" s="758"/>
      <c r="C185" s="758"/>
      <c r="D185" s="760"/>
      <c r="E185" s="758"/>
      <c r="F185" s="758"/>
      <c r="N185" s="758"/>
      <c r="O185" s="761"/>
      <c r="P185" s="761"/>
    </row>
    <row r="186" spans="1:16" s="759" customFormat="1" ht="12.75">
      <c r="A186" s="758"/>
      <c r="C186" s="758"/>
      <c r="D186" s="760"/>
      <c r="E186" s="758"/>
      <c r="F186" s="758"/>
      <c r="N186" s="758"/>
      <c r="O186" s="761"/>
      <c r="P186" s="761"/>
    </row>
    <row r="187" spans="1:16" s="759" customFormat="1" ht="12.75">
      <c r="A187" s="758"/>
      <c r="C187" s="758"/>
      <c r="D187" s="760"/>
      <c r="E187" s="758"/>
      <c r="F187" s="758"/>
      <c r="N187" s="758"/>
      <c r="O187" s="761"/>
      <c r="P187" s="761"/>
    </row>
    <row r="188" spans="1:16" s="759" customFormat="1" ht="12.75">
      <c r="A188" s="758"/>
      <c r="C188" s="758"/>
      <c r="D188" s="760"/>
      <c r="E188" s="758"/>
      <c r="F188" s="758"/>
      <c r="N188" s="758"/>
      <c r="O188" s="761"/>
      <c r="P188" s="761"/>
    </row>
    <row r="189" spans="1:16" s="759" customFormat="1" ht="12.75">
      <c r="A189" s="758"/>
      <c r="C189" s="758"/>
      <c r="D189" s="760"/>
      <c r="E189" s="758"/>
      <c r="F189" s="758"/>
      <c r="N189" s="758"/>
      <c r="O189" s="761"/>
      <c r="P189" s="761"/>
    </row>
    <row r="190" spans="1:16" s="759" customFormat="1" ht="12.75">
      <c r="A190" s="758"/>
      <c r="C190" s="758"/>
      <c r="D190" s="760"/>
      <c r="E190" s="758"/>
      <c r="F190" s="758"/>
      <c r="N190" s="758"/>
      <c r="O190" s="761"/>
      <c r="P190" s="761"/>
    </row>
    <row r="191" spans="1:16" s="759" customFormat="1" ht="12.75">
      <c r="A191" s="758"/>
      <c r="C191" s="758"/>
      <c r="D191" s="760"/>
      <c r="E191" s="758"/>
      <c r="F191" s="758"/>
      <c r="N191" s="758"/>
      <c r="O191" s="761"/>
      <c r="P191" s="761"/>
    </row>
    <row r="192" spans="1:16" s="759" customFormat="1" ht="12.75">
      <c r="A192" s="758"/>
      <c r="C192" s="758"/>
      <c r="D192" s="760"/>
      <c r="E192" s="758"/>
      <c r="F192" s="758"/>
      <c r="N192" s="758"/>
      <c r="O192" s="761"/>
      <c r="P192" s="761"/>
    </row>
    <row r="193" spans="1:16" s="759" customFormat="1" ht="12.75">
      <c r="A193" s="758"/>
      <c r="C193" s="758"/>
      <c r="D193" s="760"/>
      <c r="E193" s="758"/>
      <c r="F193" s="758"/>
      <c r="N193" s="758"/>
      <c r="O193" s="761"/>
      <c r="P193" s="761"/>
    </row>
    <row r="194" spans="1:16" s="759" customFormat="1" ht="12.75">
      <c r="A194" s="758"/>
      <c r="C194" s="758"/>
      <c r="D194" s="760"/>
      <c r="E194" s="758"/>
      <c r="F194" s="758"/>
      <c r="N194" s="758"/>
      <c r="O194" s="761"/>
      <c r="P194" s="761"/>
    </row>
    <row r="195" spans="1:16" s="759" customFormat="1" ht="12.75">
      <c r="A195" s="758"/>
      <c r="C195" s="758"/>
      <c r="D195" s="760"/>
      <c r="E195" s="758"/>
      <c r="F195" s="758"/>
      <c r="N195" s="758"/>
      <c r="O195" s="761"/>
      <c r="P195" s="761"/>
    </row>
    <row r="196" spans="1:16" s="759" customFormat="1" ht="12.75">
      <c r="A196" s="758"/>
      <c r="C196" s="758"/>
      <c r="D196" s="760"/>
      <c r="E196" s="758"/>
      <c r="F196" s="758"/>
      <c r="N196" s="758"/>
      <c r="O196" s="761"/>
      <c r="P196" s="761"/>
    </row>
    <row r="197" spans="1:16" s="759" customFormat="1" ht="12.75">
      <c r="A197" s="758"/>
      <c r="C197" s="758"/>
      <c r="D197" s="760"/>
      <c r="E197" s="758"/>
      <c r="F197" s="758"/>
      <c r="N197" s="758"/>
      <c r="O197" s="761"/>
      <c r="P197" s="761"/>
    </row>
    <row r="198" spans="1:16" s="759" customFormat="1" ht="12.75">
      <c r="A198" s="758"/>
      <c r="C198" s="758"/>
      <c r="D198" s="760"/>
      <c r="E198" s="758"/>
      <c r="F198" s="758"/>
      <c r="N198" s="758"/>
      <c r="O198" s="761"/>
      <c r="P198" s="761"/>
    </row>
    <row r="199" spans="1:16" s="759" customFormat="1" ht="12.75">
      <c r="A199" s="758"/>
      <c r="C199" s="758"/>
      <c r="D199" s="760"/>
      <c r="E199" s="758"/>
      <c r="F199" s="758"/>
      <c r="N199" s="758"/>
      <c r="O199" s="761"/>
      <c r="P199" s="761"/>
    </row>
    <row r="200" spans="1:16" s="759" customFormat="1" ht="12.75">
      <c r="A200" s="758"/>
      <c r="C200" s="758"/>
      <c r="D200" s="760"/>
      <c r="E200" s="758"/>
      <c r="F200" s="758"/>
      <c r="N200" s="758"/>
      <c r="O200" s="761"/>
      <c r="P200" s="761"/>
    </row>
    <row r="201" spans="1:16" s="759" customFormat="1" ht="12.75">
      <c r="A201" s="758"/>
      <c r="C201" s="758"/>
      <c r="D201" s="760"/>
      <c r="E201" s="758"/>
      <c r="F201" s="758"/>
      <c r="N201" s="758"/>
      <c r="O201" s="761"/>
      <c r="P201" s="761"/>
    </row>
    <row r="202" spans="1:16" s="759" customFormat="1" ht="12.75">
      <c r="A202" s="758"/>
      <c r="C202" s="758"/>
      <c r="D202" s="760"/>
      <c r="E202" s="758"/>
      <c r="F202" s="758"/>
      <c r="N202" s="758"/>
      <c r="O202" s="761"/>
      <c r="P202" s="761"/>
    </row>
    <row r="203" spans="1:16" s="759" customFormat="1" ht="12.75">
      <c r="A203" s="758"/>
      <c r="C203" s="758"/>
      <c r="D203" s="760"/>
      <c r="E203" s="758"/>
      <c r="F203" s="758"/>
      <c r="N203" s="758"/>
      <c r="O203" s="761"/>
      <c r="P203" s="761"/>
    </row>
    <row r="204" spans="1:16" s="759" customFormat="1" ht="12.75">
      <c r="A204" s="758"/>
      <c r="C204" s="758"/>
      <c r="D204" s="760"/>
      <c r="E204" s="758"/>
      <c r="F204" s="758"/>
      <c r="N204" s="758"/>
      <c r="O204" s="761"/>
      <c r="P204" s="761"/>
    </row>
    <row r="205" spans="1:16" s="759" customFormat="1" ht="12.75">
      <c r="A205" s="758"/>
      <c r="C205" s="758"/>
      <c r="D205" s="760"/>
      <c r="E205" s="758"/>
      <c r="F205" s="758"/>
      <c r="N205" s="758"/>
      <c r="O205" s="761"/>
      <c r="P205" s="761"/>
    </row>
    <row r="206" spans="1:16" s="759" customFormat="1" ht="12.75">
      <c r="A206" s="758"/>
      <c r="C206" s="758"/>
      <c r="D206" s="760"/>
      <c r="E206" s="758"/>
      <c r="F206" s="758"/>
      <c r="N206" s="758"/>
      <c r="O206" s="761"/>
      <c r="P206" s="761"/>
    </row>
    <row r="207" spans="1:16" s="759" customFormat="1" ht="12.75">
      <c r="A207" s="758"/>
      <c r="C207" s="758"/>
      <c r="D207" s="760"/>
      <c r="E207" s="758"/>
      <c r="F207" s="758"/>
      <c r="N207" s="758"/>
      <c r="O207" s="761"/>
      <c r="P207" s="761"/>
    </row>
    <row r="208" spans="1:16" s="759" customFormat="1" ht="12.75">
      <c r="A208" s="758"/>
      <c r="C208" s="758"/>
      <c r="D208" s="760"/>
      <c r="E208" s="758"/>
      <c r="F208" s="758"/>
      <c r="N208" s="758"/>
      <c r="O208" s="761"/>
      <c r="P208" s="761"/>
    </row>
    <row r="209" spans="1:16" s="759" customFormat="1" ht="12.75">
      <c r="A209" s="758"/>
      <c r="C209" s="758"/>
      <c r="D209" s="760"/>
      <c r="E209" s="758"/>
      <c r="F209" s="758"/>
      <c r="N209" s="758"/>
      <c r="O209" s="761"/>
      <c r="P209" s="761"/>
    </row>
    <row r="210" spans="1:16" s="759" customFormat="1" ht="12.75">
      <c r="A210" s="758"/>
      <c r="C210" s="758"/>
      <c r="D210" s="760"/>
      <c r="E210" s="758"/>
      <c r="F210" s="758"/>
      <c r="N210" s="758"/>
      <c r="O210" s="761"/>
      <c r="P210" s="761"/>
    </row>
    <row r="211" spans="1:16" s="759" customFormat="1" ht="12.75">
      <c r="A211" s="758"/>
      <c r="C211" s="758"/>
      <c r="D211" s="760"/>
      <c r="E211" s="758"/>
      <c r="F211" s="758"/>
      <c r="N211" s="758"/>
      <c r="O211" s="761"/>
      <c r="P211" s="761"/>
    </row>
    <row r="212" spans="1:16" s="759" customFormat="1" ht="12.75">
      <c r="A212" s="758"/>
      <c r="C212" s="758"/>
      <c r="D212" s="760"/>
      <c r="E212" s="758"/>
      <c r="F212" s="758"/>
      <c r="N212" s="758"/>
      <c r="O212" s="761"/>
      <c r="P212" s="761"/>
    </row>
    <row r="213" spans="1:16" s="759" customFormat="1" ht="12.75">
      <c r="A213" s="758"/>
      <c r="C213" s="758"/>
      <c r="D213" s="760"/>
      <c r="E213" s="758"/>
      <c r="F213" s="758"/>
      <c r="N213" s="758"/>
      <c r="O213" s="761"/>
      <c r="P213" s="761"/>
    </row>
    <row r="214" spans="1:16" s="759" customFormat="1" ht="12.75">
      <c r="A214" s="758"/>
      <c r="C214" s="758"/>
      <c r="D214" s="760"/>
      <c r="E214" s="758"/>
      <c r="F214" s="758"/>
      <c r="N214" s="758"/>
      <c r="O214" s="761"/>
      <c r="P214" s="761"/>
    </row>
    <row r="215" spans="1:16" s="759" customFormat="1" ht="12.75">
      <c r="A215" s="758"/>
      <c r="C215" s="758"/>
      <c r="D215" s="760"/>
      <c r="E215" s="758"/>
      <c r="F215" s="758"/>
      <c r="N215" s="758"/>
      <c r="O215" s="761"/>
      <c r="P215" s="761"/>
    </row>
    <row r="216" spans="1:16" s="759" customFormat="1" ht="12.75">
      <c r="A216" s="758"/>
      <c r="C216" s="758"/>
      <c r="D216" s="760"/>
      <c r="E216" s="758"/>
      <c r="F216" s="758"/>
      <c r="N216" s="758"/>
      <c r="O216" s="761"/>
      <c r="P216" s="761"/>
    </row>
    <row r="217" spans="1:16" s="759" customFormat="1" ht="12.75">
      <c r="A217" s="758"/>
      <c r="C217" s="758"/>
      <c r="D217" s="760"/>
      <c r="E217" s="758"/>
      <c r="F217" s="758"/>
      <c r="N217" s="758"/>
      <c r="O217" s="761"/>
      <c r="P217" s="761"/>
    </row>
    <row r="218" spans="1:16" s="759" customFormat="1" ht="12.75">
      <c r="A218" s="758"/>
      <c r="C218" s="758"/>
      <c r="D218" s="760"/>
      <c r="E218" s="758"/>
      <c r="F218" s="758"/>
      <c r="N218" s="758"/>
      <c r="O218" s="761"/>
      <c r="P218" s="761"/>
    </row>
    <row r="219" spans="1:16" s="759" customFormat="1" ht="12.75">
      <c r="A219" s="758"/>
      <c r="C219" s="758"/>
      <c r="D219" s="760"/>
      <c r="E219" s="758"/>
      <c r="F219" s="758"/>
      <c r="N219" s="758"/>
      <c r="O219" s="761"/>
      <c r="P219" s="761"/>
    </row>
    <row r="220" spans="1:16" s="759" customFormat="1" ht="12.75">
      <c r="A220" s="758"/>
      <c r="C220" s="758"/>
      <c r="D220" s="760"/>
      <c r="E220" s="758"/>
      <c r="F220" s="758"/>
      <c r="N220" s="758"/>
      <c r="O220" s="761"/>
      <c r="P220" s="761"/>
    </row>
    <row r="221" spans="1:16" s="759" customFormat="1" ht="12.75">
      <c r="A221" s="758"/>
      <c r="C221" s="758"/>
      <c r="D221" s="760"/>
      <c r="E221" s="758"/>
      <c r="F221" s="758"/>
      <c r="N221" s="758"/>
      <c r="O221" s="761"/>
      <c r="P221" s="761"/>
    </row>
    <row r="222" spans="1:16" s="759" customFormat="1" ht="12.75">
      <c r="A222" s="758"/>
      <c r="C222" s="758"/>
      <c r="D222" s="760"/>
      <c r="E222" s="758"/>
      <c r="F222" s="758"/>
      <c r="N222" s="758"/>
      <c r="O222" s="761"/>
      <c r="P222" s="761"/>
    </row>
    <row r="223" spans="1:16" s="759" customFormat="1" ht="12.75">
      <c r="A223" s="758"/>
      <c r="C223" s="758"/>
      <c r="D223" s="760"/>
      <c r="E223" s="758"/>
      <c r="F223" s="758"/>
      <c r="N223" s="758"/>
      <c r="O223" s="761"/>
      <c r="P223" s="761"/>
    </row>
    <row r="224" spans="1:16" s="759" customFormat="1" ht="12.75">
      <c r="A224" s="758"/>
      <c r="C224" s="758"/>
      <c r="D224" s="760"/>
      <c r="E224" s="758"/>
      <c r="F224" s="758"/>
      <c r="N224" s="758"/>
      <c r="O224" s="761"/>
      <c r="P224" s="761"/>
    </row>
    <row r="225" spans="1:16" s="759" customFormat="1" ht="12.75">
      <c r="A225" s="758"/>
      <c r="C225" s="758"/>
      <c r="D225" s="760"/>
      <c r="E225" s="758"/>
      <c r="F225" s="758"/>
      <c r="N225" s="758"/>
      <c r="O225" s="761"/>
      <c r="P225" s="761"/>
    </row>
    <row r="226" spans="1:16" s="759" customFormat="1" ht="12.75">
      <c r="A226" s="758"/>
      <c r="C226" s="758"/>
      <c r="D226" s="760"/>
      <c r="E226" s="758"/>
      <c r="F226" s="758"/>
      <c r="N226" s="758"/>
      <c r="O226" s="761"/>
      <c r="P226" s="761"/>
    </row>
    <row r="227" spans="1:16" s="759" customFormat="1" ht="12.75">
      <c r="A227" s="758"/>
      <c r="C227" s="758"/>
      <c r="D227" s="760"/>
      <c r="E227" s="758"/>
      <c r="F227" s="758"/>
      <c r="N227" s="758"/>
      <c r="O227" s="761"/>
      <c r="P227" s="761"/>
    </row>
    <row r="228" spans="1:16" s="759" customFormat="1" ht="12.75">
      <c r="A228" s="758"/>
      <c r="C228" s="758"/>
      <c r="D228" s="760"/>
      <c r="E228" s="758"/>
      <c r="F228" s="758"/>
      <c r="N228" s="758"/>
      <c r="O228" s="761"/>
      <c r="P228" s="761"/>
    </row>
    <row r="229" spans="1:16" s="759" customFormat="1" ht="12.75">
      <c r="A229" s="758"/>
      <c r="C229" s="758"/>
      <c r="D229" s="760"/>
      <c r="E229" s="758"/>
      <c r="F229" s="758"/>
      <c r="N229" s="758"/>
      <c r="O229" s="761"/>
      <c r="P229" s="761"/>
    </row>
    <row r="230" spans="1:16" s="759" customFormat="1" ht="12.75">
      <c r="A230" s="758"/>
      <c r="C230" s="758"/>
      <c r="D230" s="760"/>
      <c r="E230" s="758"/>
      <c r="F230" s="758"/>
      <c r="N230" s="758"/>
      <c r="O230" s="761"/>
      <c r="P230" s="761"/>
    </row>
    <row r="231" spans="1:16" s="759" customFormat="1" ht="12.75">
      <c r="A231" s="758"/>
      <c r="C231" s="758"/>
      <c r="D231" s="760"/>
      <c r="E231" s="758"/>
      <c r="F231" s="758"/>
      <c r="N231" s="758"/>
      <c r="O231" s="761"/>
      <c r="P231" s="761"/>
    </row>
    <row r="232" spans="1:16" s="759" customFormat="1" ht="12.75">
      <c r="A232" s="758"/>
      <c r="C232" s="758"/>
      <c r="D232" s="760"/>
      <c r="E232" s="758"/>
      <c r="F232" s="758"/>
      <c r="N232" s="758"/>
      <c r="O232" s="761"/>
      <c r="P232" s="761"/>
    </row>
    <row r="233" spans="1:16" s="759" customFormat="1" ht="12.75">
      <c r="A233" s="758"/>
      <c r="C233" s="758"/>
      <c r="D233" s="760"/>
      <c r="E233" s="758"/>
      <c r="F233" s="758"/>
      <c r="N233" s="758"/>
      <c r="O233" s="761"/>
      <c r="P233" s="761"/>
    </row>
    <row r="234" spans="1:16" s="759" customFormat="1" ht="12.75">
      <c r="A234" s="758"/>
      <c r="C234" s="758"/>
      <c r="D234" s="760"/>
      <c r="E234" s="758"/>
      <c r="F234" s="758"/>
      <c r="N234" s="758"/>
      <c r="O234" s="761"/>
      <c r="P234" s="761"/>
    </row>
    <row r="235" spans="1:16" s="759" customFormat="1" ht="12.75">
      <c r="A235" s="758"/>
      <c r="C235" s="758"/>
      <c r="D235" s="760"/>
      <c r="E235" s="758"/>
      <c r="F235" s="758"/>
      <c r="N235" s="758"/>
      <c r="O235" s="761"/>
      <c r="P235" s="761"/>
    </row>
    <row r="236" spans="1:16" s="759" customFormat="1" ht="12.75">
      <c r="A236" s="758"/>
      <c r="C236" s="758"/>
      <c r="D236" s="760"/>
      <c r="E236" s="758"/>
      <c r="F236" s="758"/>
      <c r="N236" s="758"/>
      <c r="O236" s="761"/>
      <c r="P236" s="761"/>
    </row>
    <row r="237" spans="1:16" s="759" customFormat="1" ht="12.75">
      <c r="A237" s="758"/>
      <c r="C237" s="758"/>
      <c r="D237" s="760"/>
      <c r="E237" s="758"/>
      <c r="F237" s="758"/>
      <c r="N237" s="758"/>
      <c r="O237" s="761"/>
      <c r="P237" s="761"/>
    </row>
    <row r="238" spans="1:16" s="759" customFormat="1" ht="12.75">
      <c r="A238" s="758"/>
      <c r="C238" s="758"/>
      <c r="D238" s="760"/>
      <c r="E238" s="758"/>
      <c r="F238" s="758"/>
      <c r="N238" s="758"/>
      <c r="O238" s="761"/>
      <c r="P238" s="761"/>
    </row>
    <row r="239" spans="1:16" s="759" customFormat="1" ht="12.75">
      <c r="A239" s="758"/>
      <c r="C239" s="758"/>
      <c r="D239" s="760"/>
      <c r="E239" s="758"/>
      <c r="F239" s="758"/>
      <c r="N239" s="758"/>
      <c r="O239" s="761"/>
      <c r="P239" s="761"/>
    </row>
    <row r="240" spans="1:16" s="759" customFormat="1" ht="12.75">
      <c r="A240" s="758"/>
      <c r="C240" s="758"/>
      <c r="D240" s="760"/>
      <c r="E240" s="758"/>
      <c r="F240" s="758"/>
      <c r="N240" s="758"/>
      <c r="O240" s="761"/>
      <c r="P240" s="761"/>
    </row>
    <row r="241" spans="1:16" s="759" customFormat="1" ht="12.75">
      <c r="A241" s="758"/>
      <c r="C241" s="758"/>
      <c r="D241" s="760"/>
      <c r="E241" s="758"/>
      <c r="F241" s="758"/>
      <c r="N241" s="758"/>
      <c r="O241" s="761"/>
      <c r="P241" s="761"/>
    </row>
    <row r="242" spans="1:16" s="759" customFormat="1" ht="12.75">
      <c r="A242" s="758"/>
      <c r="C242" s="758"/>
      <c r="D242" s="760"/>
      <c r="E242" s="758"/>
      <c r="F242" s="758"/>
      <c r="N242" s="758"/>
      <c r="O242" s="761"/>
      <c r="P242" s="761"/>
    </row>
    <row r="243" spans="1:16" s="759" customFormat="1" ht="12.75">
      <c r="A243" s="758"/>
      <c r="C243" s="758"/>
      <c r="D243" s="760"/>
      <c r="E243" s="758"/>
      <c r="F243" s="758"/>
      <c r="N243" s="758"/>
      <c r="O243" s="761"/>
      <c r="P243" s="761"/>
    </row>
    <row r="244" spans="1:16" s="759" customFormat="1" ht="12.75">
      <c r="A244" s="758"/>
      <c r="C244" s="758"/>
      <c r="D244" s="760"/>
      <c r="E244" s="758"/>
      <c r="F244" s="758"/>
      <c r="N244" s="758"/>
      <c r="O244" s="761"/>
      <c r="P244" s="761"/>
    </row>
    <row r="245" spans="1:16" s="759" customFormat="1" ht="12.75">
      <c r="A245" s="758"/>
      <c r="C245" s="758"/>
      <c r="D245" s="760"/>
      <c r="E245" s="758"/>
      <c r="F245" s="758"/>
      <c r="N245" s="758"/>
      <c r="O245" s="761"/>
      <c r="P245" s="761"/>
    </row>
    <row r="246" spans="1:16" s="759" customFormat="1" ht="12.75">
      <c r="A246" s="758"/>
      <c r="C246" s="758"/>
      <c r="D246" s="760"/>
      <c r="E246" s="758"/>
      <c r="F246" s="758"/>
      <c r="N246" s="758"/>
      <c r="O246" s="761"/>
      <c r="P246" s="761"/>
    </row>
    <row r="247" spans="1:16" s="759" customFormat="1" ht="12.75">
      <c r="A247" s="758"/>
      <c r="C247" s="758"/>
      <c r="D247" s="760"/>
      <c r="E247" s="758"/>
      <c r="F247" s="758"/>
      <c r="N247" s="758"/>
      <c r="O247" s="761"/>
      <c r="P247" s="761"/>
    </row>
    <row r="248" spans="1:16" s="759" customFormat="1" ht="12.75">
      <c r="A248" s="758"/>
      <c r="C248" s="758"/>
      <c r="D248" s="760"/>
      <c r="E248" s="758"/>
      <c r="F248" s="758"/>
      <c r="N248" s="758"/>
      <c r="O248" s="761"/>
      <c r="P248" s="761"/>
    </row>
    <row r="249" spans="1:16" s="759" customFormat="1" ht="12.75">
      <c r="A249" s="758"/>
      <c r="C249" s="758"/>
      <c r="D249" s="760"/>
      <c r="E249" s="758"/>
      <c r="F249" s="758"/>
      <c r="N249" s="758"/>
      <c r="O249" s="761"/>
      <c r="P249" s="761"/>
    </row>
    <row r="250" spans="1:16" s="759" customFormat="1" ht="12.75">
      <c r="A250" s="758"/>
      <c r="C250" s="758"/>
      <c r="D250" s="760"/>
      <c r="E250" s="758"/>
      <c r="F250" s="758"/>
      <c r="N250" s="758"/>
      <c r="O250" s="761"/>
      <c r="P250" s="761"/>
    </row>
    <row r="251" spans="1:16" s="759" customFormat="1" ht="12.75">
      <c r="A251" s="758"/>
      <c r="C251" s="758"/>
      <c r="D251" s="760"/>
      <c r="E251" s="758"/>
      <c r="F251" s="758"/>
      <c r="N251" s="758"/>
      <c r="O251" s="761"/>
      <c r="P251" s="761"/>
    </row>
    <row r="252" spans="1:16" s="759" customFormat="1" ht="12.75">
      <c r="A252" s="758"/>
      <c r="C252" s="758"/>
      <c r="D252" s="760"/>
      <c r="E252" s="758"/>
      <c r="F252" s="758"/>
      <c r="N252" s="758"/>
      <c r="O252" s="761"/>
      <c r="P252" s="761"/>
    </row>
    <row r="253" spans="1:16" s="759" customFormat="1" ht="12.75">
      <c r="A253" s="758"/>
      <c r="C253" s="758"/>
      <c r="D253" s="760"/>
      <c r="E253" s="758"/>
      <c r="F253" s="758"/>
      <c r="N253" s="758"/>
      <c r="O253" s="761"/>
      <c r="P253" s="761"/>
    </row>
    <row r="254" spans="1:16" s="759" customFormat="1" ht="12.75">
      <c r="A254" s="758"/>
      <c r="C254" s="758"/>
      <c r="D254" s="760"/>
      <c r="E254" s="758"/>
      <c r="F254" s="758"/>
      <c r="N254" s="758"/>
      <c r="O254" s="761"/>
      <c r="P254" s="761"/>
    </row>
    <row r="255" spans="1:16" s="759" customFormat="1" ht="12.75">
      <c r="A255" s="758"/>
      <c r="C255" s="758"/>
      <c r="D255" s="760"/>
      <c r="E255" s="758"/>
      <c r="F255" s="758"/>
      <c r="N255" s="758"/>
      <c r="O255" s="761"/>
      <c r="P255" s="761"/>
    </row>
    <row r="256" spans="1:16" s="759" customFormat="1" ht="12.75">
      <c r="A256" s="758"/>
      <c r="C256" s="758"/>
      <c r="D256" s="760"/>
      <c r="E256" s="758"/>
      <c r="F256" s="758"/>
      <c r="N256" s="758"/>
      <c r="O256" s="761"/>
      <c r="P256" s="761"/>
    </row>
    <row r="257" spans="1:16" s="759" customFormat="1" ht="12.75">
      <c r="A257" s="758"/>
      <c r="C257" s="758"/>
      <c r="D257" s="760"/>
      <c r="E257" s="758"/>
      <c r="F257" s="758"/>
      <c r="N257" s="758"/>
      <c r="O257" s="761"/>
      <c r="P257" s="761"/>
    </row>
    <row r="258" spans="1:16" s="759" customFormat="1" ht="12.75">
      <c r="A258" s="758"/>
      <c r="C258" s="758"/>
      <c r="D258" s="760"/>
      <c r="E258" s="758"/>
      <c r="F258" s="758"/>
      <c r="N258" s="758"/>
      <c r="O258" s="761"/>
      <c r="P258" s="761"/>
    </row>
    <row r="259" spans="1:16" s="759" customFormat="1" ht="12.75">
      <c r="A259" s="758"/>
      <c r="C259" s="758"/>
      <c r="D259" s="760"/>
      <c r="E259" s="758"/>
      <c r="F259" s="758"/>
      <c r="N259" s="758"/>
      <c r="O259" s="761"/>
      <c r="P259" s="761"/>
    </row>
    <row r="260" spans="1:16" s="759" customFormat="1" ht="12.75">
      <c r="A260" s="758"/>
      <c r="C260" s="758"/>
      <c r="D260" s="760"/>
      <c r="E260" s="758"/>
      <c r="F260" s="758"/>
      <c r="N260" s="758"/>
      <c r="O260" s="761"/>
      <c r="P260" s="761"/>
    </row>
    <row r="261" spans="1:16" s="759" customFormat="1" ht="12.75">
      <c r="A261" s="758"/>
      <c r="C261" s="758"/>
      <c r="D261" s="760"/>
      <c r="E261" s="758"/>
      <c r="F261" s="758"/>
      <c r="N261" s="758"/>
      <c r="O261" s="761"/>
      <c r="P261" s="761"/>
    </row>
    <row r="262" spans="1:16" s="759" customFormat="1" ht="12.75">
      <c r="A262" s="758"/>
      <c r="C262" s="758"/>
      <c r="D262" s="760"/>
      <c r="E262" s="758"/>
      <c r="F262" s="758"/>
      <c r="N262" s="758"/>
      <c r="O262" s="761"/>
      <c r="P262" s="761"/>
    </row>
    <row r="263" spans="1:16" s="759" customFormat="1" ht="12.75">
      <c r="A263" s="758"/>
      <c r="C263" s="758"/>
      <c r="D263" s="760"/>
      <c r="E263" s="758"/>
      <c r="F263" s="758"/>
      <c r="N263" s="758"/>
      <c r="O263" s="761"/>
      <c r="P263" s="761"/>
    </row>
    <row r="264" spans="1:16" s="759" customFormat="1" ht="12.75">
      <c r="A264" s="758"/>
      <c r="C264" s="758"/>
      <c r="D264" s="760"/>
      <c r="E264" s="758"/>
      <c r="F264" s="758"/>
      <c r="N264" s="758"/>
      <c r="O264" s="761"/>
      <c r="P264" s="761"/>
    </row>
    <row r="265" spans="1:16" s="759" customFormat="1" ht="12.75">
      <c r="A265" s="758"/>
      <c r="C265" s="758"/>
      <c r="D265" s="760"/>
      <c r="E265" s="758"/>
      <c r="F265" s="758"/>
      <c r="N265" s="758"/>
      <c r="O265" s="761"/>
      <c r="P265" s="761"/>
    </row>
    <row r="266" spans="1:16" s="759" customFormat="1" ht="12.75">
      <c r="A266" s="758"/>
      <c r="C266" s="758"/>
      <c r="D266" s="760"/>
      <c r="E266" s="758"/>
      <c r="F266" s="758"/>
      <c r="N266" s="758"/>
      <c r="O266" s="761"/>
      <c r="P266" s="761"/>
    </row>
    <row r="267" spans="1:16" s="759" customFormat="1" ht="12.75">
      <c r="A267" s="758"/>
      <c r="C267" s="758"/>
      <c r="D267" s="760"/>
      <c r="E267" s="758"/>
      <c r="F267" s="758"/>
      <c r="N267" s="758"/>
      <c r="O267" s="761"/>
      <c r="P267" s="761"/>
    </row>
    <row r="268" spans="1:16" s="759" customFormat="1" ht="12.75">
      <c r="A268" s="758"/>
      <c r="C268" s="758"/>
      <c r="D268" s="760"/>
      <c r="E268" s="758"/>
      <c r="F268" s="758"/>
      <c r="N268" s="758"/>
      <c r="O268" s="761"/>
      <c r="P268" s="761"/>
    </row>
    <row r="269" spans="1:16" s="759" customFormat="1" ht="12.75">
      <c r="A269" s="758"/>
      <c r="C269" s="758"/>
      <c r="D269" s="760"/>
      <c r="E269" s="758"/>
      <c r="F269" s="758"/>
      <c r="N269" s="758"/>
      <c r="O269" s="761"/>
      <c r="P269" s="761"/>
    </row>
    <row r="270" spans="1:16" s="759" customFormat="1" ht="12.75">
      <c r="A270" s="758"/>
      <c r="C270" s="758"/>
      <c r="D270" s="760"/>
      <c r="E270" s="758"/>
      <c r="F270" s="758"/>
      <c r="N270" s="758"/>
      <c r="O270" s="761"/>
      <c r="P270" s="761"/>
    </row>
    <row r="271" spans="1:16" s="759" customFormat="1" ht="12.75">
      <c r="A271" s="758"/>
      <c r="C271" s="758"/>
      <c r="D271" s="760"/>
      <c r="E271" s="758"/>
      <c r="F271" s="758"/>
      <c r="N271" s="758"/>
      <c r="O271" s="761"/>
      <c r="P271" s="761"/>
    </row>
    <row r="272" spans="1:16" s="759" customFormat="1" ht="12.75">
      <c r="A272" s="758"/>
      <c r="C272" s="758"/>
      <c r="D272" s="760"/>
      <c r="E272" s="758"/>
      <c r="F272" s="758"/>
      <c r="N272" s="758"/>
      <c r="O272" s="761"/>
      <c r="P272" s="761"/>
    </row>
    <row r="273" spans="1:16" s="759" customFormat="1" ht="12.75">
      <c r="A273" s="758"/>
      <c r="C273" s="758"/>
      <c r="D273" s="760"/>
      <c r="E273" s="758"/>
      <c r="F273" s="758"/>
      <c r="N273" s="758"/>
      <c r="O273" s="761"/>
      <c r="P273" s="761"/>
    </row>
    <row r="274" spans="1:16" s="759" customFormat="1" ht="12.75">
      <c r="A274" s="758"/>
      <c r="C274" s="758"/>
      <c r="D274" s="760"/>
      <c r="E274" s="758"/>
      <c r="F274" s="758"/>
      <c r="N274" s="758"/>
      <c r="O274" s="761"/>
      <c r="P274" s="761"/>
    </row>
    <row r="275" spans="1:16" s="759" customFormat="1" ht="12.75">
      <c r="A275" s="758"/>
      <c r="C275" s="758"/>
      <c r="D275" s="760"/>
      <c r="E275" s="758"/>
      <c r="F275" s="758"/>
      <c r="N275" s="758"/>
      <c r="O275" s="761"/>
      <c r="P275" s="761"/>
    </row>
    <row r="276" spans="1:16" s="759" customFormat="1" ht="12.75">
      <c r="A276" s="758"/>
      <c r="C276" s="758"/>
      <c r="D276" s="760"/>
      <c r="E276" s="758"/>
      <c r="F276" s="758"/>
      <c r="N276" s="758"/>
      <c r="O276" s="761"/>
      <c r="P276" s="761"/>
    </row>
    <row r="277" spans="1:16" s="759" customFormat="1" ht="12.75">
      <c r="A277" s="758"/>
      <c r="C277" s="758"/>
      <c r="D277" s="760"/>
      <c r="E277" s="758"/>
      <c r="F277" s="758"/>
      <c r="N277" s="758"/>
      <c r="O277" s="761"/>
      <c r="P277" s="761"/>
    </row>
    <row r="278" spans="1:16" s="759" customFormat="1" ht="12.75">
      <c r="A278" s="758"/>
      <c r="C278" s="758"/>
      <c r="D278" s="760"/>
      <c r="E278" s="758"/>
      <c r="F278" s="758"/>
      <c r="N278" s="758"/>
      <c r="O278" s="761"/>
      <c r="P278" s="761"/>
    </row>
    <row r="279" spans="1:16" s="759" customFormat="1" ht="12.75">
      <c r="A279" s="758"/>
      <c r="C279" s="758"/>
      <c r="D279" s="760"/>
      <c r="E279" s="758"/>
      <c r="F279" s="758"/>
      <c r="N279" s="758"/>
      <c r="O279" s="761"/>
      <c r="P279" s="761"/>
    </row>
    <row r="280" spans="1:16" s="759" customFormat="1" ht="12.75">
      <c r="A280" s="758"/>
      <c r="C280" s="758"/>
      <c r="D280" s="760"/>
      <c r="E280" s="758"/>
      <c r="F280" s="758"/>
      <c r="N280" s="758"/>
      <c r="O280" s="761"/>
      <c r="P280" s="761"/>
    </row>
    <row r="281" spans="1:16" s="759" customFormat="1" ht="12.75">
      <c r="A281" s="758"/>
      <c r="C281" s="758"/>
      <c r="D281" s="760"/>
      <c r="E281" s="758"/>
      <c r="F281" s="758"/>
      <c r="N281" s="758"/>
      <c r="O281" s="761"/>
      <c r="P281" s="761"/>
    </row>
    <row r="282" spans="1:16" s="759" customFormat="1" ht="12.75">
      <c r="A282" s="758"/>
      <c r="C282" s="758"/>
      <c r="D282" s="760"/>
      <c r="E282" s="758"/>
      <c r="F282" s="758"/>
      <c r="N282" s="758"/>
      <c r="O282" s="761"/>
      <c r="P282" s="761"/>
    </row>
    <row r="283" spans="1:16" s="759" customFormat="1" ht="12.75">
      <c r="A283" s="758"/>
      <c r="C283" s="758"/>
      <c r="D283" s="760"/>
      <c r="E283" s="758"/>
      <c r="F283" s="758"/>
      <c r="N283" s="758"/>
      <c r="O283" s="761"/>
      <c r="P283" s="761"/>
    </row>
    <row r="284" spans="1:16" s="759" customFormat="1" ht="12.75">
      <c r="A284" s="758"/>
      <c r="C284" s="758"/>
      <c r="D284" s="760"/>
      <c r="E284" s="758"/>
      <c r="F284" s="758"/>
      <c r="N284" s="758"/>
      <c r="O284" s="761"/>
      <c r="P284" s="761"/>
    </row>
    <row r="285" spans="1:16" s="759" customFormat="1" ht="12.75">
      <c r="A285" s="758"/>
      <c r="C285" s="758"/>
      <c r="D285" s="760"/>
      <c r="E285" s="758"/>
      <c r="F285" s="758"/>
      <c r="N285" s="758"/>
      <c r="O285" s="761"/>
      <c r="P285" s="761"/>
    </row>
    <row r="286" spans="1:16" s="759" customFormat="1" ht="12.75">
      <c r="A286" s="758"/>
      <c r="C286" s="758"/>
      <c r="D286" s="760"/>
      <c r="E286" s="758"/>
      <c r="F286" s="758"/>
      <c r="N286" s="758"/>
      <c r="O286" s="761"/>
      <c r="P286" s="761"/>
    </row>
    <row r="287" spans="1:16" s="759" customFormat="1" ht="12.75">
      <c r="A287" s="758"/>
      <c r="C287" s="758"/>
      <c r="D287" s="760"/>
      <c r="E287" s="758"/>
      <c r="F287" s="758"/>
      <c r="N287" s="758"/>
      <c r="O287" s="761"/>
      <c r="P287" s="761"/>
    </row>
    <row r="288" spans="1:16" s="759" customFormat="1" ht="12.75">
      <c r="A288" s="758"/>
      <c r="C288" s="758"/>
      <c r="D288" s="760"/>
      <c r="E288" s="758"/>
      <c r="F288" s="758"/>
      <c r="N288" s="758"/>
      <c r="O288" s="761"/>
      <c r="P288" s="761"/>
    </row>
    <row r="289" spans="1:16" s="759" customFormat="1" ht="12.75">
      <c r="A289" s="758"/>
      <c r="C289" s="758"/>
      <c r="D289" s="760"/>
      <c r="E289" s="758"/>
      <c r="F289" s="758"/>
      <c r="N289" s="758"/>
      <c r="O289" s="761"/>
      <c r="P289" s="761"/>
    </row>
    <row r="290" spans="1:16" s="759" customFormat="1" ht="12.75">
      <c r="A290" s="758"/>
      <c r="C290" s="758"/>
      <c r="D290" s="760"/>
      <c r="E290" s="758"/>
      <c r="F290" s="758"/>
      <c r="N290" s="758"/>
      <c r="O290" s="761"/>
      <c r="P290" s="761"/>
    </row>
    <row r="291" spans="1:16" s="759" customFormat="1" ht="12.75">
      <c r="A291" s="758"/>
      <c r="C291" s="758"/>
      <c r="D291" s="760"/>
      <c r="E291" s="758"/>
      <c r="F291" s="758"/>
      <c r="N291" s="758"/>
      <c r="O291" s="761"/>
      <c r="P291" s="761"/>
    </row>
    <row r="292" spans="1:16" s="759" customFormat="1" ht="12.75">
      <c r="A292" s="758"/>
      <c r="C292" s="758"/>
      <c r="D292" s="760"/>
      <c r="E292" s="758"/>
      <c r="F292" s="758"/>
      <c r="N292" s="758"/>
      <c r="O292" s="761"/>
      <c r="P292" s="761"/>
    </row>
    <row r="293" spans="1:16" s="759" customFormat="1" ht="12.75">
      <c r="A293" s="758"/>
      <c r="C293" s="758"/>
      <c r="D293" s="760"/>
      <c r="E293" s="758"/>
      <c r="F293" s="758"/>
      <c r="N293" s="758"/>
      <c r="O293" s="761"/>
      <c r="P293" s="761"/>
    </row>
    <row r="294" spans="1:16" s="759" customFormat="1" ht="12.75">
      <c r="A294" s="758"/>
      <c r="C294" s="758"/>
      <c r="D294" s="760"/>
      <c r="E294" s="758"/>
      <c r="F294" s="758"/>
      <c r="N294" s="758"/>
      <c r="O294" s="761"/>
      <c r="P294" s="761"/>
    </row>
    <row r="295" spans="1:16" s="759" customFormat="1" ht="12.75">
      <c r="A295" s="758"/>
      <c r="C295" s="758"/>
      <c r="D295" s="760"/>
      <c r="E295" s="758"/>
      <c r="F295" s="758"/>
      <c r="N295" s="758"/>
      <c r="O295" s="761"/>
      <c r="P295" s="761"/>
    </row>
    <row r="296" spans="1:16" s="759" customFormat="1" ht="12.75">
      <c r="A296" s="758"/>
      <c r="C296" s="758"/>
      <c r="D296" s="760"/>
      <c r="E296" s="758"/>
      <c r="F296" s="758"/>
      <c r="N296" s="758"/>
      <c r="O296" s="761"/>
      <c r="P296" s="761"/>
    </row>
    <row r="297" spans="1:16" s="759" customFormat="1" ht="12.75">
      <c r="A297" s="758"/>
      <c r="C297" s="758"/>
      <c r="D297" s="760"/>
      <c r="E297" s="758"/>
      <c r="F297" s="758"/>
      <c r="N297" s="758"/>
      <c r="O297" s="761"/>
      <c r="P297" s="761"/>
    </row>
    <row r="298" spans="1:16" s="759" customFormat="1" ht="12.75">
      <c r="A298" s="758"/>
      <c r="C298" s="758"/>
      <c r="D298" s="760"/>
      <c r="E298" s="758"/>
      <c r="F298" s="758"/>
      <c r="N298" s="758"/>
      <c r="O298" s="761"/>
      <c r="P298" s="761"/>
    </row>
    <row r="299" spans="1:16" s="759" customFormat="1" ht="12.75">
      <c r="A299" s="758"/>
      <c r="C299" s="758"/>
      <c r="D299" s="760"/>
      <c r="E299" s="758"/>
      <c r="F299" s="758"/>
      <c r="N299" s="758"/>
      <c r="O299" s="761"/>
      <c r="P299" s="761"/>
    </row>
    <row r="300" spans="1:16" s="759" customFormat="1" ht="12.75">
      <c r="A300" s="758"/>
      <c r="C300" s="758"/>
      <c r="D300" s="760"/>
      <c r="E300" s="758"/>
      <c r="F300" s="758"/>
      <c r="N300" s="758"/>
      <c r="O300" s="761"/>
      <c r="P300" s="761"/>
    </row>
    <row r="301" spans="1:16" s="759" customFormat="1" ht="12.75">
      <c r="A301" s="758"/>
      <c r="C301" s="758"/>
      <c r="D301" s="760"/>
      <c r="E301" s="758"/>
      <c r="F301" s="758"/>
      <c r="N301" s="758"/>
      <c r="O301" s="761"/>
      <c r="P301" s="761"/>
    </row>
    <row r="302" spans="1:16" s="759" customFormat="1" ht="12.75">
      <c r="A302" s="758"/>
      <c r="C302" s="758"/>
      <c r="D302" s="760"/>
      <c r="E302" s="758"/>
      <c r="F302" s="758"/>
      <c r="N302" s="758"/>
      <c r="O302" s="761"/>
      <c r="P302" s="761"/>
    </row>
    <row r="303" spans="1:16" s="759" customFormat="1" ht="12.75">
      <c r="A303" s="758"/>
      <c r="C303" s="758"/>
      <c r="D303" s="760"/>
      <c r="E303" s="758"/>
      <c r="F303" s="758"/>
      <c r="N303" s="758"/>
      <c r="O303" s="761"/>
      <c r="P303" s="761"/>
    </row>
    <row r="304" spans="1:16" s="759" customFormat="1" ht="12.75">
      <c r="A304" s="758"/>
      <c r="C304" s="758"/>
      <c r="D304" s="760"/>
      <c r="E304" s="758"/>
      <c r="F304" s="758"/>
      <c r="N304" s="758"/>
      <c r="O304" s="761"/>
      <c r="P304" s="761"/>
    </row>
    <row r="305" spans="1:16" s="759" customFormat="1" ht="12.75">
      <c r="A305" s="758"/>
      <c r="C305" s="758"/>
      <c r="D305" s="760"/>
      <c r="E305" s="758"/>
      <c r="F305" s="758"/>
      <c r="N305" s="758"/>
      <c r="O305" s="761"/>
      <c r="P305" s="761"/>
    </row>
    <row r="306" spans="1:16" s="759" customFormat="1" ht="12.75">
      <c r="A306" s="758"/>
      <c r="C306" s="758"/>
      <c r="D306" s="760"/>
      <c r="E306" s="758"/>
      <c r="F306" s="758"/>
      <c r="N306" s="758"/>
      <c r="O306" s="761"/>
      <c r="P306" s="761"/>
    </row>
    <row r="307" spans="1:16" s="759" customFormat="1" ht="12.75">
      <c r="A307" s="758"/>
      <c r="C307" s="758"/>
      <c r="D307" s="760"/>
      <c r="E307" s="758"/>
      <c r="F307" s="758"/>
      <c r="N307" s="758"/>
      <c r="O307" s="761"/>
      <c r="P307" s="761"/>
    </row>
    <row r="308" spans="1:16" s="759" customFormat="1" ht="12.75">
      <c r="A308" s="758"/>
      <c r="C308" s="758"/>
      <c r="D308" s="760"/>
      <c r="E308" s="758"/>
      <c r="F308" s="758"/>
      <c r="N308" s="758"/>
      <c r="O308" s="761"/>
      <c r="P308" s="761"/>
    </row>
    <row r="309" spans="1:16" s="759" customFormat="1" ht="12.75">
      <c r="A309" s="758"/>
      <c r="C309" s="758"/>
      <c r="D309" s="760"/>
      <c r="E309" s="758"/>
      <c r="F309" s="758"/>
      <c r="N309" s="758"/>
      <c r="O309" s="761"/>
      <c r="P309" s="761"/>
    </row>
    <row r="310" spans="1:16" s="759" customFormat="1" ht="12.75">
      <c r="A310" s="758"/>
      <c r="C310" s="758"/>
      <c r="D310" s="760"/>
      <c r="E310" s="758"/>
      <c r="F310" s="758"/>
      <c r="N310" s="758"/>
      <c r="O310" s="761"/>
      <c r="P310" s="761"/>
    </row>
    <row r="311" spans="1:16" s="759" customFormat="1" ht="12.75">
      <c r="A311" s="758"/>
      <c r="C311" s="758"/>
      <c r="D311" s="760"/>
      <c r="E311" s="758"/>
      <c r="F311" s="758"/>
      <c r="N311" s="758"/>
      <c r="O311" s="761"/>
      <c r="P311" s="761"/>
    </row>
    <row r="312" spans="1:16" s="759" customFormat="1" ht="12.75">
      <c r="A312" s="758"/>
      <c r="C312" s="758"/>
      <c r="D312" s="760"/>
      <c r="E312" s="758"/>
      <c r="F312" s="758"/>
      <c r="N312" s="758"/>
      <c r="O312" s="761"/>
      <c r="P312" s="761"/>
    </row>
    <row r="313" spans="1:16" s="759" customFormat="1" ht="12.75">
      <c r="A313" s="758"/>
      <c r="C313" s="758"/>
      <c r="D313" s="760"/>
      <c r="E313" s="758"/>
      <c r="F313" s="758"/>
      <c r="N313" s="758"/>
      <c r="O313" s="761"/>
      <c r="P313" s="761"/>
    </row>
    <row r="314" spans="1:16" s="759" customFormat="1" ht="12.75">
      <c r="A314" s="758"/>
      <c r="C314" s="758"/>
      <c r="D314" s="760"/>
      <c r="E314" s="758"/>
      <c r="F314" s="758"/>
      <c r="N314" s="758"/>
      <c r="O314" s="761"/>
      <c r="P314" s="761"/>
    </row>
    <row r="315" spans="1:16" s="759" customFormat="1" ht="12.75">
      <c r="A315" s="758"/>
      <c r="C315" s="758"/>
      <c r="D315" s="760"/>
      <c r="E315" s="758"/>
      <c r="F315" s="758"/>
      <c r="N315" s="758"/>
      <c r="O315" s="761"/>
      <c r="P315" s="761"/>
    </row>
    <row r="316" spans="1:16" s="759" customFormat="1" ht="12.75">
      <c r="A316" s="758"/>
      <c r="C316" s="758"/>
      <c r="D316" s="760"/>
      <c r="E316" s="758"/>
      <c r="F316" s="758"/>
      <c r="N316" s="758"/>
      <c r="O316" s="761"/>
      <c r="P316" s="761"/>
    </row>
    <row r="317" spans="1:16" s="759" customFormat="1" ht="12.75">
      <c r="A317" s="758"/>
      <c r="C317" s="758"/>
      <c r="D317" s="760"/>
      <c r="E317" s="758"/>
      <c r="F317" s="758"/>
      <c r="N317" s="758"/>
      <c r="O317" s="761"/>
      <c r="P317" s="761"/>
    </row>
    <row r="318" spans="1:16" s="759" customFormat="1" ht="12.75">
      <c r="A318" s="758"/>
      <c r="C318" s="758"/>
      <c r="D318" s="760"/>
      <c r="E318" s="758"/>
      <c r="F318" s="758"/>
      <c r="N318" s="758"/>
      <c r="O318" s="761"/>
      <c r="P318" s="761"/>
    </row>
    <row r="319" spans="1:16" s="759" customFormat="1" ht="12.75">
      <c r="A319" s="758"/>
      <c r="C319" s="758"/>
      <c r="D319" s="760"/>
      <c r="E319" s="758"/>
      <c r="F319" s="758"/>
      <c r="N319" s="758"/>
      <c r="O319" s="761"/>
      <c r="P319" s="761"/>
    </row>
    <row r="320" spans="1:16" s="759" customFormat="1" ht="12.75">
      <c r="A320" s="758"/>
      <c r="C320" s="758"/>
      <c r="D320" s="760"/>
      <c r="E320" s="758"/>
      <c r="F320" s="758"/>
      <c r="N320" s="758"/>
      <c r="O320" s="761"/>
      <c r="P320" s="761"/>
    </row>
    <row r="321" spans="1:16" s="759" customFormat="1" ht="12.75">
      <c r="A321" s="758"/>
      <c r="C321" s="758"/>
      <c r="D321" s="760"/>
      <c r="E321" s="758"/>
      <c r="F321" s="758"/>
      <c r="N321" s="758"/>
      <c r="O321" s="761"/>
      <c r="P321" s="761"/>
    </row>
    <row r="322" spans="1:16" s="759" customFormat="1" ht="12.75">
      <c r="A322" s="758"/>
      <c r="C322" s="758"/>
      <c r="D322" s="760"/>
      <c r="E322" s="758"/>
      <c r="F322" s="758"/>
      <c r="N322" s="758"/>
      <c r="O322" s="761"/>
      <c r="P322" s="761"/>
    </row>
    <row r="323" spans="1:16" s="759" customFormat="1" ht="12.75">
      <c r="A323" s="758"/>
      <c r="C323" s="758"/>
      <c r="D323" s="760"/>
      <c r="E323" s="758"/>
      <c r="F323" s="758"/>
      <c r="N323" s="758"/>
      <c r="O323" s="761"/>
      <c r="P323" s="761"/>
    </row>
    <row r="324" spans="1:16" s="759" customFormat="1" ht="12.75">
      <c r="A324" s="758"/>
      <c r="C324" s="758"/>
      <c r="D324" s="760"/>
      <c r="E324" s="758"/>
      <c r="F324" s="758"/>
      <c r="N324" s="758"/>
      <c r="O324" s="761"/>
      <c r="P324" s="761"/>
    </row>
    <row r="325" spans="1:16" s="759" customFormat="1" ht="12.75">
      <c r="A325" s="758"/>
      <c r="C325" s="758"/>
      <c r="D325" s="760"/>
      <c r="E325" s="758"/>
      <c r="F325" s="758"/>
      <c r="N325" s="758"/>
      <c r="O325" s="761"/>
      <c r="P325" s="761"/>
    </row>
    <row r="326" spans="1:16" s="759" customFormat="1" ht="12.75">
      <c r="A326" s="758"/>
      <c r="C326" s="758"/>
      <c r="D326" s="760"/>
      <c r="E326" s="758"/>
      <c r="F326" s="758"/>
      <c r="N326" s="758"/>
      <c r="O326" s="761"/>
      <c r="P326" s="761"/>
    </row>
    <row r="327" spans="1:16" s="759" customFormat="1" ht="12.75">
      <c r="A327" s="758"/>
      <c r="C327" s="758"/>
      <c r="D327" s="760"/>
      <c r="E327" s="758"/>
      <c r="F327" s="758"/>
      <c r="N327" s="758"/>
      <c r="O327" s="761"/>
      <c r="P327" s="761"/>
    </row>
    <row r="328" spans="1:16" s="759" customFormat="1" ht="12.75">
      <c r="A328" s="758"/>
      <c r="C328" s="758"/>
      <c r="D328" s="760"/>
      <c r="E328" s="758"/>
      <c r="F328" s="758"/>
      <c r="N328" s="758"/>
      <c r="O328" s="761"/>
      <c r="P328" s="761"/>
    </row>
    <row r="329" spans="1:16" s="759" customFormat="1" ht="12.75">
      <c r="A329" s="758"/>
      <c r="C329" s="758"/>
      <c r="D329" s="760"/>
      <c r="E329" s="758"/>
      <c r="F329" s="758"/>
      <c r="N329" s="758"/>
      <c r="O329" s="761"/>
      <c r="P329" s="761"/>
    </row>
    <row r="330" spans="1:16" s="759" customFormat="1" ht="12.75">
      <c r="A330" s="758"/>
      <c r="C330" s="758"/>
      <c r="D330" s="760"/>
      <c r="E330" s="758"/>
      <c r="F330" s="758"/>
      <c r="N330" s="758"/>
      <c r="O330" s="761"/>
      <c r="P330" s="761"/>
    </row>
    <row r="331" spans="1:16" s="759" customFormat="1" ht="12.75">
      <c r="A331" s="758"/>
      <c r="C331" s="758"/>
      <c r="D331" s="760"/>
      <c r="E331" s="758"/>
      <c r="F331" s="758"/>
      <c r="N331" s="758"/>
      <c r="O331" s="761"/>
      <c r="P331" s="761"/>
    </row>
    <row r="332" spans="1:16" s="759" customFormat="1" ht="12.75">
      <c r="A332" s="758"/>
      <c r="C332" s="758"/>
      <c r="D332" s="760"/>
      <c r="E332" s="758"/>
      <c r="F332" s="758"/>
      <c r="N332" s="758"/>
      <c r="O332" s="761"/>
      <c r="P332" s="761"/>
    </row>
    <row r="333" spans="1:16" s="759" customFormat="1" ht="12.75">
      <c r="A333" s="758"/>
      <c r="C333" s="758"/>
      <c r="D333" s="760"/>
      <c r="E333" s="758"/>
      <c r="F333" s="758"/>
      <c r="N333" s="758"/>
      <c r="O333" s="761"/>
      <c r="P333" s="761"/>
    </row>
    <row r="334" spans="1:16" s="759" customFormat="1" ht="12.75">
      <c r="A334" s="758"/>
      <c r="C334" s="758"/>
      <c r="D334" s="760"/>
      <c r="E334" s="758"/>
      <c r="F334" s="758"/>
      <c r="N334" s="758"/>
      <c r="O334" s="761"/>
      <c r="P334" s="761"/>
    </row>
    <row r="335" spans="1:16" s="759" customFormat="1" ht="12.75">
      <c r="A335" s="758"/>
      <c r="C335" s="758"/>
      <c r="D335" s="760"/>
      <c r="E335" s="758"/>
      <c r="F335" s="758"/>
      <c r="N335" s="758"/>
      <c r="O335" s="761"/>
      <c r="P335" s="761"/>
    </row>
    <row r="336" spans="1:16" s="759" customFormat="1" ht="12.75">
      <c r="A336" s="758"/>
      <c r="C336" s="758"/>
      <c r="D336" s="760"/>
      <c r="E336" s="758"/>
      <c r="F336" s="758"/>
      <c r="N336" s="758"/>
      <c r="O336" s="761"/>
      <c r="P336" s="761"/>
    </row>
    <row r="337" spans="1:16" s="759" customFormat="1" ht="12.75">
      <c r="A337" s="758"/>
      <c r="C337" s="758"/>
      <c r="D337" s="760"/>
      <c r="E337" s="758"/>
      <c r="F337" s="758"/>
      <c r="N337" s="758"/>
      <c r="O337" s="761"/>
      <c r="P337" s="761"/>
    </row>
    <row r="338" spans="1:16" s="759" customFormat="1" ht="12.75">
      <c r="A338" s="758"/>
      <c r="C338" s="758"/>
      <c r="D338" s="760"/>
      <c r="E338" s="758"/>
      <c r="F338" s="758"/>
      <c r="N338" s="758"/>
      <c r="O338" s="761"/>
      <c r="P338" s="761"/>
    </row>
    <row r="339" spans="1:16" s="759" customFormat="1" ht="12.75">
      <c r="A339" s="758"/>
      <c r="C339" s="758"/>
      <c r="D339" s="760"/>
      <c r="E339" s="758"/>
      <c r="F339" s="758"/>
      <c r="N339" s="758"/>
      <c r="O339" s="761"/>
      <c r="P339" s="761"/>
    </row>
    <row r="340" spans="1:16" s="759" customFormat="1" ht="12.75">
      <c r="A340" s="758"/>
      <c r="C340" s="758"/>
      <c r="D340" s="760"/>
      <c r="E340" s="758"/>
      <c r="F340" s="758"/>
      <c r="N340" s="758"/>
      <c r="O340" s="761"/>
      <c r="P340" s="761"/>
    </row>
    <row r="341" spans="1:16" s="759" customFormat="1" ht="12.75">
      <c r="A341" s="758"/>
      <c r="C341" s="758"/>
      <c r="D341" s="760"/>
      <c r="E341" s="758"/>
      <c r="F341" s="758"/>
      <c r="N341" s="758"/>
      <c r="O341" s="761"/>
      <c r="P341" s="761"/>
    </row>
    <row r="342" spans="1:16" s="759" customFormat="1" ht="12.75">
      <c r="A342" s="758"/>
      <c r="C342" s="758"/>
      <c r="D342" s="760"/>
      <c r="E342" s="758"/>
      <c r="F342" s="758"/>
      <c r="N342" s="758"/>
      <c r="O342" s="761"/>
      <c r="P342" s="761"/>
    </row>
    <row r="343" spans="1:16" s="759" customFormat="1" ht="12.75">
      <c r="A343" s="758"/>
      <c r="C343" s="758"/>
      <c r="D343" s="760"/>
      <c r="E343" s="758"/>
      <c r="F343" s="758"/>
      <c r="N343" s="758"/>
      <c r="O343" s="761"/>
      <c r="P343" s="761"/>
    </row>
    <row r="344" spans="1:16" s="759" customFormat="1" ht="12.75">
      <c r="A344" s="758"/>
      <c r="C344" s="758"/>
      <c r="D344" s="760"/>
      <c r="E344" s="758"/>
      <c r="F344" s="758"/>
      <c r="N344" s="758"/>
      <c r="O344" s="761"/>
      <c r="P344" s="761"/>
    </row>
    <row r="345" spans="1:16" s="759" customFormat="1" ht="12.75">
      <c r="A345" s="758"/>
      <c r="C345" s="758"/>
      <c r="D345" s="760"/>
      <c r="E345" s="758"/>
      <c r="F345" s="758"/>
      <c r="N345" s="758"/>
      <c r="O345" s="761"/>
      <c r="P345" s="761"/>
    </row>
    <row r="346" spans="1:16" s="759" customFormat="1" ht="12.75">
      <c r="A346" s="758"/>
      <c r="C346" s="758"/>
      <c r="D346" s="760"/>
      <c r="E346" s="758"/>
      <c r="F346" s="758"/>
      <c r="N346" s="758"/>
      <c r="O346" s="761"/>
      <c r="P346" s="761"/>
    </row>
    <row r="347" spans="1:16" s="759" customFormat="1" ht="12.75">
      <c r="A347" s="758"/>
      <c r="C347" s="758"/>
      <c r="D347" s="760"/>
      <c r="E347" s="758"/>
      <c r="F347" s="758"/>
      <c r="N347" s="758"/>
      <c r="O347" s="761"/>
      <c r="P347" s="761"/>
    </row>
    <row r="348" spans="1:16" s="759" customFormat="1" ht="12.75">
      <c r="A348" s="758"/>
      <c r="C348" s="758"/>
      <c r="D348" s="760"/>
      <c r="E348" s="758"/>
      <c r="F348" s="758"/>
      <c r="N348" s="758"/>
      <c r="O348" s="761"/>
      <c r="P348" s="761"/>
    </row>
    <row r="349" spans="1:16" s="759" customFormat="1" ht="12.75">
      <c r="A349" s="758"/>
      <c r="C349" s="758"/>
      <c r="D349" s="760"/>
      <c r="E349" s="758"/>
      <c r="F349" s="758"/>
      <c r="N349" s="758"/>
      <c r="O349" s="761"/>
      <c r="P349" s="761"/>
    </row>
    <row r="350" spans="1:16" s="759" customFormat="1" ht="12.75">
      <c r="A350" s="758"/>
      <c r="C350" s="758"/>
      <c r="D350" s="760"/>
      <c r="E350" s="758"/>
      <c r="F350" s="758"/>
      <c r="N350" s="758"/>
      <c r="O350" s="761"/>
      <c r="P350" s="761"/>
    </row>
    <row r="351" spans="1:16" s="759" customFormat="1" ht="12.75">
      <c r="A351" s="758"/>
      <c r="C351" s="758"/>
      <c r="D351" s="760"/>
      <c r="E351" s="758"/>
      <c r="F351" s="758"/>
      <c r="N351" s="758"/>
      <c r="O351" s="761"/>
      <c r="P351" s="761"/>
    </row>
    <row r="352" spans="1:16" s="759" customFormat="1" ht="12.75">
      <c r="A352" s="758"/>
      <c r="C352" s="758"/>
      <c r="D352" s="760"/>
      <c r="E352" s="758"/>
      <c r="F352" s="758"/>
      <c r="N352" s="758"/>
      <c r="O352" s="761"/>
      <c r="P352" s="761"/>
    </row>
    <row r="353" spans="1:16" s="759" customFormat="1" ht="12.75">
      <c r="A353" s="758"/>
      <c r="C353" s="758"/>
      <c r="D353" s="760"/>
      <c r="E353" s="758"/>
      <c r="F353" s="758"/>
      <c r="N353" s="758"/>
      <c r="O353" s="761"/>
      <c r="P353" s="761"/>
    </row>
    <row r="354" spans="1:16" s="759" customFormat="1" ht="12.75">
      <c r="A354" s="758"/>
      <c r="C354" s="758"/>
      <c r="D354" s="760"/>
      <c r="E354" s="758"/>
      <c r="F354" s="758"/>
      <c r="N354" s="758"/>
      <c r="O354" s="761"/>
      <c r="P354" s="761"/>
    </row>
    <row r="355" spans="1:16" s="759" customFormat="1" ht="12.75">
      <c r="A355" s="758"/>
      <c r="C355" s="758"/>
      <c r="D355" s="760"/>
      <c r="E355" s="758"/>
      <c r="F355" s="758"/>
      <c r="N355" s="758"/>
      <c r="O355" s="761"/>
      <c r="P355" s="761"/>
    </row>
    <row r="356" spans="1:16" s="759" customFormat="1" ht="12.75">
      <c r="A356" s="758"/>
      <c r="C356" s="758"/>
      <c r="D356" s="760"/>
      <c r="E356" s="758"/>
      <c r="F356" s="758"/>
      <c r="N356" s="758"/>
      <c r="O356" s="761"/>
      <c r="P356" s="761"/>
    </row>
    <row r="357" spans="1:16" s="759" customFormat="1" ht="12.75">
      <c r="A357" s="758"/>
      <c r="C357" s="758"/>
      <c r="D357" s="760"/>
      <c r="E357" s="758"/>
      <c r="F357" s="758"/>
      <c r="N357" s="758"/>
      <c r="O357" s="761"/>
      <c r="P357" s="761"/>
    </row>
    <row r="358" spans="1:16" s="759" customFormat="1" ht="12.75">
      <c r="A358" s="758"/>
      <c r="C358" s="758"/>
      <c r="D358" s="760"/>
      <c r="E358" s="758"/>
      <c r="F358" s="758"/>
      <c r="N358" s="758"/>
      <c r="O358" s="761"/>
      <c r="P358" s="761"/>
    </row>
    <row r="359" spans="1:16" s="759" customFormat="1" ht="12.75">
      <c r="A359" s="758"/>
      <c r="C359" s="758"/>
      <c r="D359" s="760"/>
      <c r="E359" s="758"/>
      <c r="F359" s="758"/>
      <c r="N359" s="758"/>
      <c r="O359" s="761"/>
      <c r="P359" s="761"/>
    </row>
    <row r="360" spans="1:16" s="759" customFormat="1" ht="12.75">
      <c r="A360" s="758"/>
      <c r="C360" s="758"/>
      <c r="D360" s="760"/>
      <c r="E360" s="758"/>
      <c r="F360" s="758"/>
      <c r="N360" s="758"/>
      <c r="O360" s="761"/>
      <c r="P360" s="761"/>
    </row>
    <row r="361" spans="1:16" s="759" customFormat="1" ht="12.75">
      <c r="A361" s="758"/>
      <c r="C361" s="758"/>
      <c r="D361" s="760"/>
      <c r="E361" s="758"/>
      <c r="F361" s="758"/>
      <c r="N361" s="758"/>
      <c r="O361" s="761"/>
      <c r="P361" s="761"/>
    </row>
    <row r="362" spans="1:16" s="759" customFormat="1" ht="12.75">
      <c r="A362" s="758"/>
      <c r="C362" s="758"/>
      <c r="D362" s="760"/>
      <c r="E362" s="758"/>
      <c r="F362" s="758"/>
      <c r="N362" s="758"/>
      <c r="O362" s="761"/>
      <c r="P362" s="761"/>
    </row>
    <row r="363" spans="1:16" s="759" customFormat="1" ht="12.75">
      <c r="A363" s="758"/>
      <c r="C363" s="758"/>
      <c r="D363" s="760"/>
      <c r="E363" s="758"/>
      <c r="F363" s="758"/>
      <c r="N363" s="758"/>
      <c r="O363" s="761"/>
      <c r="P363" s="761"/>
    </row>
    <row r="364" spans="1:16" s="759" customFormat="1" ht="12.75">
      <c r="A364" s="758"/>
      <c r="C364" s="758"/>
      <c r="D364" s="760"/>
      <c r="E364" s="758"/>
      <c r="F364" s="758"/>
      <c r="N364" s="758"/>
      <c r="O364" s="761"/>
      <c r="P364" s="761"/>
    </row>
    <row r="365" spans="1:16" s="759" customFormat="1" ht="12.75">
      <c r="A365" s="758"/>
      <c r="C365" s="758"/>
      <c r="D365" s="760"/>
      <c r="E365" s="758"/>
      <c r="F365" s="758"/>
      <c r="N365" s="758"/>
      <c r="O365" s="761"/>
      <c r="P365" s="761"/>
    </row>
    <row r="366" spans="1:16" s="759" customFormat="1" ht="12.75">
      <c r="A366" s="758"/>
      <c r="C366" s="758"/>
      <c r="D366" s="760"/>
      <c r="E366" s="758"/>
      <c r="F366" s="758"/>
      <c r="N366" s="758"/>
      <c r="O366" s="761"/>
      <c r="P366" s="761"/>
    </row>
    <row r="367" spans="1:16" s="759" customFormat="1" ht="12.75">
      <c r="A367" s="758"/>
      <c r="C367" s="758"/>
      <c r="D367" s="760"/>
      <c r="E367" s="758"/>
      <c r="F367" s="758"/>
      <c r="N367" s="758"/>
      <c r="O367" s="761"/>
      <c r="P367" s="761"/>
    </row>
    <row r="368" spans="1:16" s="759" customFormat="1" ht="12.75">
      <c r="A368" s="758"/>
      <c r="C368" s="758"/>
      <c r="D368" s="760"/>
      <c r="E368" s="758"/>
      <c r="F368" s="758"/>
      <c r="N368" s="758"/>
      <c r="O368" s="761"/>
      <c r="P368" s="761"/>
    </row>
    <row r="369" spans="1:16" s="759" customFormat="1" ht="12.75">
      <c r="A369" s="758"/>
      <c r="C369" s="758"/>
      <c r="D369" s="760"/>
      <c r="E369" s="758"/>
      <c r="F369" s="758"/>
      <c r="N369" s="758"/>
      <c r="O369" s="761"/>
      <c r="P369" s="761"/>
    </row>
    <row r="370" spans="1:16" s="759" customFormat="1" ht="12.75">
      <c r="A370" s="758"/>
      <c r="C370" s="758"/>
      <c r="D370" s="760"/>
      <c r="E370" s="758"/>
      <c r="F370" s="758"/>
      <c r="N370" s="758"/>
      <c r="O370" s="761"/>
      <c r="P370" s="761"/>
    </row>
    <row r="371" spans="1:16" s="759" customFormat="1" ht="12.75">
      <c r="A371" s="758"/>
      <c r="C371" s="758"/>
      <c r="D371" s="760"/>
      <c r="E371" s="758"/>
      <c r="F371" s="758"/>
      <c r="N371" s="758"/>
      <c r="O371" s="761"/>
      <c r="P371" s="761"/>
    </row>
    <row r="372" spans="1:16" s="759" customFormat="1" ht="12.75">
      <c r="A372" s="758"/>
      <c r="C372" s="758"/>
      <c r="D372" s="760"/>
      <c r="E372" s="758"/>
      <c r="F372" s="758"/>
      <c r="N372" s="758"/>
      <c r="O372" s="761"/>
      <c r="P372" s="761"/>
    </row>
    <row r="373" spans="1:16" s="759" customFormat="1" ht="12.75">
      <c r="A373" s="758"/>
      <c r="C373" s="758"/>
      <c r="D373" s="760"/>
      <c r="E373" s="758"/>
      <c r="F373" s="758"/>
      <c r="N373" s="758"/>
      <c r="O373" s="761"/>
      <c r="P373" s="761"/>
    </row>
    <row r="374" spans="1:16" s="759" customFormat="1" ht="12.75">
      <c r="A374" s="758"/>
      <c r="C374" s="758"/>
      <c r="D374" s="760"/>
      <c r="E374" s="758"/>
      <c r="F374" s="758"/>
      <c r="N374" s="758"/>
      <c r="O374" s="761"/>
      <c r="P374" s="761"/>
    </row>
    <row r="375" spans="1:16" s="759" customFormat="1" ht="12.75">
      <c r="A375" s="758"/>
      <c r="C375" s="758"/>
      <c r="D375" s="760"/>
      <c r="E375" s="758"/>
      <c r="F375" s="758"/>
      <c r="N375" s="758"/>
      <c r="O375" s="761"/>
      <c r="P375" s="761"/>
    </row>
    <row r="376" spans="1:16" s="759" customFormat="1" ht="12.75">
      <c r="A376" s="758"/>
      <c r="C376" s="758"/>
      <c r="D376" s="760"/>
      <c r="E376" s="758"/>
      <c r="F376" s="758"/>
      <c r="N376" s="758"/>
      <c r="O376" s="761"/>
      <c r="P376" s="761"/>
    </row>
    <row r="377" spans="1:16" s="759" customFormat="1" ht="12.75">
      <c r="A377" s="758"/>
      <c r="C377" s="758"/>
      <c r="D377" s="760"/>
      <c r="E377" s="758"/>
      <c r="F377" s="758"/>
      <c r="N377" s="758"/>
      <c r="O377" s="761"/>
      <c r="P377" s="761"/>
    </row>
    <row r="378" spans="1:16" s="759" customFormat="1" ht="12.75">
      <c r="A378" s="758"/>
      <c r="C378" s="758"/>
      <c r="D378" s="760"/>
      <c r="E378" s="758"/>
      <c r="F378" s="758"/>
      <c r="N378" s="758"/>
      <c r="O378" s="761"/>
      <c r="P378" s="761"/>
    </row>
    <row r="379" spans="1:16" s="759" customFormat="1" ht="12.75">
      <c r="A379" s="758"/>
      <c r="C379" s="758"/>
      <c r="D379" s="760"/>
      <c r="E379" s="758"/>
      <c r="F379" s="758"/>
      <c r="N379" s="758"/>
      <c r="O379" s="761"/>
      <c r="P379" s="761"/>
    </row>
    <row r="380" spans="1:16" s="759" customFormat="1" ht="12.75">
      <c r="A380" s="758"/>
      <c r="C380" s="758"/>
      <c r="D380" s="760"/>
      <c r="E380" s="758"/>
      <c r="F380" s="758"/>
      <c r="N380" s="758"/>
      <c r="O380" s="761"/>
      <c r="P380" s="761"/>
    </row>
    <row r="381" spans="1:16" s="759" customFormat="1" ht="12.75">
      <c r="A381" s="758"/>
      <c r="C381" s="758"/>
      <c r="D381" s="760"/>
      <c r="E381" s="758"/>
      <c r="F381" s="758"/>
      <c r="N381" s="758"/>
      <c r="O381" s="761"/>
      <c r="P381" s="761"/>
    </row>
    <row r="382" spans="1:16" s="759" customFormat="1" ht="12.75">
      <c r="A382" s="758"/>
      <c r="C382" s="758"/>
      <c r="D382" s="760"/>
      <c r="E382" s="758"/>
      <c r="F382" s="758"/>
      <c r="N382" s="758"/>
      <c r="O382" s="761"/>
      <c r="P382" s="761"/>
    </row>
    <row r="383" spans="1:16" s="759" customFormat="1" ht="12.75">
      <c r="A383" s="758"/>
      <c r="C383" s="758"/>
      <c r="D383" s="760"/>
      <c r="E383" s="758"/>
      <c r="F383" s="758"/>
      <c r="N383" s="758"/>
      <c r="O383" s="761"/>
      <c r="P383" s="761"/>
    </row>
    <row r="384" spans="1:16" s="759" customFormat="1" ht="12.75">
      <c r="A384" s="758"/>
      <c r="C384" s="758"/>
      <c r="D384" s="760"/>
      <c r="E384" s="758"/>
      <c r="F384" s="758"/>
      <c r="N384" s="758"/>
      <c r="O384" s="761"/>
      <c r="P384" s="761"/>
    </row>
    <row r="385" spans="1:16" s="759" customFormat="1" ht="12.75">
      <c r="A385" s="758"/>
      <c r="C385" s="758"/>
      <c r="D385" s="760"/>
      <c r="E385" s="758"/>
      <c r="F385" s="758"/>
      <c r="N385" s="758"/>
      <c r="O385" s="761"/>
      <c r="P385" s="761"/>
    </row>
    <row r="386" spans="1:16" s="759" customFormat="1" ht="12.75">
      <c r="A386" s="758"/>
      <c r="C386" s="758"/>
      <c r="D386" s="760"/>
      <c r="E386" s="758"/>
      <c r="F386" s="758"/>
      <c r="N386" s="758"/>
      <c r="O386" s="761"/>
      <c r="P386" s="761"/>
    </row>
    <row r="387" spans="1:16" s="759" customFormat="1" ht="12.75">
      <c r="A387" s="758"/>
      <c r="C387" s="758"/>
      <c r="D387" s="760"/>
      <c r="E387" s="758"/>
      <c r="F387" s="758"/>
      <c r="N387" s="758"/>
      <c r="O387" s="761"/>
      <c r="P387" s="761"/>
    </row>
    <row r="388" spans="1:16" s="759" customFormat="1" ht="12.75">
      <c r="A388" s="758"/>
      <c r="C388" s="758"/>
      <c r="D388" s="760"/>
      <c r="E388" s="758"/>
      <c r="F388" s="758"/>
      <c r="N388" s="758"/>
      <c r="O388" s="761"/>
      <c r="P388" s="761"/>
    </row>
    <row r="389" spans="1:16" s="759" customFormat="1" ht="12.75">
      <c r="A389" s="758"/>
      <c r="C389" s="758"/>
      <c r="D389" s="760"/>
      <c r="E389" s="758"/>
      <c r="F389" s="758"/>
      <c r="N389" s="758"/>
      <c r="O389" s="761"/>
      <c r="P389" s="761"/>
    </row>
    <row r="390" spans="1:16" s="759" customFormat="1" ht="12.75">
      <c r="A390" s="758"/>
      <c r="C390" s="758"/>
      <c r="D390" s="760"/>
      <c r="E390" s="758"/>
      <c r="F390" s="758"/>
      <c r="N390" s="758"/>
      <c r="O390" s="761"/>
      <c r="P390" s="761"/>
    </row>
    <row r="391" spans="1:16" s="759" customFormat="1" ht="12.75">
      <c r="A391" s="758"/>
      <c r="C391" s="758"/>
      <c r="D391" s="760"/>
      <c r="E391" s="758"/>
      <c r="F391" s="758"/>
      <c r="N391" s="758"/>
      <c r="O391" s="761"/>
      <c r="P391" s="761"/>
    </row>
    <row r="392" spans="1:16" s="759" customFormat="1" ht="12.75">
      <c r="A392" s="758"/>
      <c r="C392" s="758"/>
      <c r="D392" s="760"/>
      <c r="E392" s="758"/>
      <c r="F392" s="758"/>
      <c r="N392" s="758"/>
      <c r="O392" s="761"/>
      <c r="P392" s="761"/>
    </row>
    <row r="393" spans="1:16" s="759" customFormat="1" ht="12.75">
      <c r="A393" s="758"/>
      <c r="C393" s="758"/>
      <c r="D393" s="760"/>
      <c r="E393" s="758"/>
      <c r="F393" s="758"/>
      <c r="N393" s="758"/>
      <c r="O393" s="761"/>
      <c r="P393" s="761"/>
    </row>
    <row r="394" spans="1:16" s="759" customFormat="1" ht="12.75">
      <c r="A394" s="758"/>
      <c r="C394" s="758"/>
      <c r="D394" s="760"/>
      <c r="E394" s="758"/>
      <c r="F394" s="758"/>
      <c r="N394" s="758"/>
      <c r="O394" s="761"/>
      <c r="P394" s="761"/>
    </row>
    <row r="395" spans="1:16" s="759" customFormat="1" ht="12.75">
      <c r="A395" s="758"/>
      <c r="C395" s="758"/>
      <c r="D395" s="760"/>
      <c r="E395" s="758"/>
      <c r="F395" s="758"/>
      <c r="N395" s="758"/>
      <c r="O395" s="761"/>
      <c r="P395" s="761"/>
    </row>
    <row r="396" spans="1:16" s="759" customFormat="1" ht="12.75">
      <c r="A396" s="758"/>
      <c r="C396" s="758"/>
      <c r="D396" s="760"/>
      <c r="E396" s="758"/>
      <c r="F396" s="758"/>
      <c r="N396" s="758"/>
      <c r="O396" s="761"/>
      <c r="P396" s="761"/>
    </row>
    <row r="397" spans="1:16" s="759" customFormat="1" ht="12.75">
      <c r="A397" s="758"/>
      <c r="C397" s="758"/>
      <c r="D397" s="760"/>
      <c r="E397" s="758"/>
      <c r="F397" s="758"/>
      <c r="N397" s="758"/>
      <c r="O397" s="761"/>
      <c r="P397" s="761"/>
    </row>
    <row r="398" spans="1:16" s="759" customFormat="1" ht="12.75">
      <c r="A398" s="758"/>
      <c r="C398" s="758"/>
      <c r="D398" s="760"/>
      <c r="E398" s="758"/>
      <c r="F398" s="758"/>
      <c r="N398" s="758"/>
      <c r="O398" s="761"/>
      <c r="P398" s="761"/>
    </row>
    <row r="399" spans="1:16" s="759" customFormat="1" ht="12.75">
      <c r="A399" s="758"/>
      <c r="C399" s="758"/>
      <c r="D399" s="760"/>
      <c r="E399" s="758"/>
      <c r="F399" s="758"/>
      <c r="N399" s="758"/>
      <c r="O399" s="761"/>
      <c r="P399" s="761"/>
    </row>
    <row r="400" spans="1:16" s="759" customFormat="1" ht="12.75">
      <c r="A400" s="758"/>
      <c r="C400" s="758"/>
      <c r="D400" s="760"/>
      <c r="E400" s="758"/>
      <c r="F400" s="758"/>
      <c r="N400" s="758"/>
      <c r="O400" s="761"/>
      <c r="P400" s="761"/>
    </row>
    <row r="401" spans="1:16" s="759" customFormat="1" ht="12.75">
      <c r="A401" s="758"/>
      <c r="C401" s="758"/>
      <c r="D401" s="760"/>
      <c r="E401" s="758"/>
      <c r="F401" s="758"/>
      <c r="N401" s="758"/>
      <c r="O401" s="761"/>
      <c r="P401" s="761"/>
    </row>
    <row r="402" spans="1:16" s="759" customFormat="1" ht="12.75">
      <c r="A402" s="758"/>
      <c r="C402" s="758"/>
      <c r="D402" s="760"/>
      <c r="E402" s="758"/>
      <c r="F402" s="758"/>
      <c r="N402" s="758"/>
      <c r="O402" s="761"/>
      <c r="P402" s="761"/>
    </row>
    <row r="403" spans="1:16" s="759" customFormat="1" ht="12.75">
      <c r="A403" s="758"/>
      <c r="C403" s="758"/>
      <c r="D403" s="760"/>
      <c r="E403" s="758"/>
      <c r="F403" s="758"/>
      <c r="N403" s="758"/>
      <c r="O403" s="761"/>
      <c r="P403" s="761"/>
    </row>
    <row r="404" spans="1:16" s="759" customFormat="1" ht="12.75">
      <c r="A404" s="758"/>
      <c r="C404" s="758"/>
      <c r="D404" s="760"/>
      <c r="E404" s="758"/>
      <c r="F404" s="758"/>
      <c r="N404" s="758"/>
      <c r="O404" s="761"/>
      <c r="P404" s="761"/>
    </row>
    <row r="405" spans="1:16" s="759" customFormat="1" ht="12.75">
      <c r="A405" s="758"/>
      <c r="C405" s="758"/>
      <c r="D405" s="760"/>
      <c r="E405" s="758"/>
      <c r="F405" s="758"/>
      <c r="N405" s="758"/>
      <c r="O405" s="761"/>
      <c r="P405" s="761"/>
    </row>
    <row r="406" spans="1:16" s="759" customFormat="1" ht="12.75">
      <c r="A406" s="758"/>
      <c r="C406" s="758"/>
      <c r="D406" s="760"/>
      <c r="E406" s="758"/>
      <c r="F406" s="758"/>
      <c r="N406" s="758"/>
      <c r="O406" s="761"/>
      <c r="P406" s="761"/>
    </row>
    <row r="407" spans="1:16" s="759" customFormat="1" ht="12.75">
      <c r="A407" s="758"/>
      <c r="C407" s="758"/>
      <c r="D407" s="760"/>
      <c r="E407" s="758"/>
      <c r="F407" s="758"/>
      <c r="N407" s="758"/>
      <c r="O407" s="761"/>
      <c r="P407" s="761"/>
    </row>
    <row r="408" spans="1:16" s="759" customFormat="1" ht="12.75">
      <c r="A408" s="758"/>
      <c r="C408" s="758"/>
      <c r="D408" s="760"/>
      <c r="E408" s="758"/>
      <c r="F408" s="758"/>
      <c r="N408" s="758"/>
      <c r="O408" s="761"/>
      <c r="P408" s="761"/>
    </row>
    <row r="409" spans="1:16" s="759" customFormat="1" ht="12.75">
      <c r="A409" s="758"/>
      <c r="C409" s="758"/>
      <c r="D409" s="760"/>
      <c r="E409" s="758"/>
      <c r="F409" s="758"/>
      <c r="N409" s="758"/>
      <c r="O409" s="761"/>
      <c r="P409" s="761"/>
    </row>
    <row r="410" spans="1:16" s="759" customFormat="1" ht="12.75">
      <c r="A410" s="758"/>
      <c r="C410" s="758"/>
      <c r="D410" s="760"/>
      <c r="E410" s="758"/>
      <c r="F410" s="758"/>
      <c r="N410" s="758"/>
      <c r="O410" s="761"/>
      <c r="P410" s="761"/>
    </row>
    <row r="411" spans="1:16" s="759" customFormat="1" ht="12.75">
      <c r="A411" s="758"/>
      <c r="C411" s="758"/>
      <c r="D411" s="760"/>
      <c r="E411" s="758"/>
      <c r="F411" s="758"/>
      <c r="N411" s="758"/>
      <c r="O411" s="761"/>
      <c r="P411" s="761"/>
    </row>
    <row r="412" spans="1:16" s="759" customFormat="1" ht="12.75">
      <c r="A412" s="758"/>
      <c r="C412" s="758"/>
      <c r="D412" s="760"/>
      <c r="E412" s="758"/>
      <c r="F412" s="758"/>
      <c r="N412" s="758"/>
      <c r="O412" s="761"/>
      <c r="P412" s="761"/>
    </row>
    <row r="413" spans="1:16" s="759" customFormat="1" ht="12.75">
      <c r="A413" s="758"/>
      <c r="C413" s="758"/>
      <c r="D413" s="760"/>
      <c r="E413" s="758"/>
      <c r="F413" s="758"/>
      <c r="N413" s="758"/>
      <c r="O413" s="761"/>
      <c r="P413" s="761"/>
    </row>
    <row r="414" spans="1:16" s="759" customFormat="1" ht="12.75">
      <c r="A414" s="758"/>
      <c r="C414" s="758"/>
      <c r="D414" s="760"/>
      <c r="E414" s="758"/>
      <c r="F414" s="758"/>
      <c r="N414" s="758"/>
      <c r="O414" s="761"/>
      <c r="P414" s="761"/>
    </row>
    <row r="415" spans="1:16" s="759" customFormat="1" ht="12.75">
      <c r="A415" s="758"/>
      <c r="C415" s="758"/>
      <c r="D415" s="760"/>
      <c r="E415" s="758"/>
      <c r="F415" s="758"/>
      <c r="N415" s="758"/>
      <c r="O415" s="761"/>
      <c r="P415" s="761"/>
    </row>
    <row r="416" spans="1:16" s="759" customFormat="1" ht="12.75">
      <c r="A416" s="758"/>
      <c r="C416" s="758"/>
      <c r="D416" s="760"/>
      <c r="E416" s="758"/>
      <c r="F416" s="758"/>
      <c r="N416" s="758"/>
      <c r="O416" s="761"/>
      <c r="P416" s="761"/>
    </row>
    <row r="417" spans="1:16" s="759" customFormat="1" ht="12.75">
      <c r="A417" s="758"/>
      <c r="C417" s="758"/>
      <c r="D417" s="760"/>
      <c r="E417" s="758"/>
      <c r="F417" s="758"/>
      <c r="N417" s="758"/>
      <c r="O417" s="761"/>
      <c r="P417" s="761"/>
    </row>
    <row r="418" spans="1:16" s="759" customFormat="1" ht="12.75">
      <c r="A418" s="758"/>
      <c r="C418" s="758"/>
      <c r="D418" s="760"/>
      <c r="E418" s="758"/>
      <c r="F418" s="758"/>
      <c r="N418" s="758"/>
      <c r="O418" s="761"/>
      <c r="P418" s="761"/>
    </row>
    <row r="419" spans="1:16" s="759" customFormat="1" ht="12.75">
      <c r="A419" s="758"/>
      <c r="C419" s="758"/>
      <c r="D419" s="760"/>
      <c r="E419" s="758"/>
      <c r="F419" s="758"/>
      <c r="N419" s="758"/>
      <c r="O419" s="761"/>
      <c r="P419" s="761"/>
    </row>
    <row r="420" spans="1:16" s="759" customFormat="1" ht="12.75">
      <c r="A420" s="758"/>
      <c r="C420" s="758"/>
      <c r="D420" s="760"/>
      <c r="E420" s="758"/>
      <c r="F420" s="758"/>
      <c r="N420" s="758"/>
      <c r="O420" s="761"/>
      <c r="P420" s="761"/>
    </row>
    <row r="421" spans="1:16" s="759" customFormat="1" ht="12.75">
      <c r="A421" s="758"/>
      <c r="C421" s="758"/>
      <c r="D421" s="760"/>
      <c r="E421" s="758"/>
      <c r="F421" s="758"/>
      <c r="N421" s="758"/>
      <c r="O421" s="761"/>
      <c r="P421" s="761"/>
    </row>
    <row r="422" spans="1:16" s="759" customFormat="1" ht="12.75">
      <c r="A422" s="758"/>
      <c r="C422" s="758"/>
      <c r="D422" s="760"/>
      <c r="E422" s="758"/>
      <c r="F422" s="758"/>
      <c r="N422" s="758"/>
      <c r="O422" s="761"/>
      <c r="P422" s="761"/>
    </row>
    <row r="423" spans="1:16" s="759" customFormat="1" ht="12.75">
      <c r="A423" s="758"/>
      <c r="C423" s="758"/>
      <c r="D423" s="760"/>
      <c r="E423" s="758"/>
      <c r="F423" s="758"/>
      <c r="N423" s="758"/>
      <c r="O423" s="761"/>
      <c r="P423" s="761"/>
    </row>
    <row r="424" spans="1:16" s="759" customFormat="1" ht="12.75">
      <c r="A424" s="758"/>
      <c r="C424" s="758"/>
      <c r="D424" s="760"/>
      <c r="E424" s="758"/>
      <c r="F424" s="758"/>
      <c r="N424" s="758"/>
      <c r="O424" s="761"/>
      <c r="P424" s="761"/>
    </row>
    <row r="425" spans="1:16" s="759" customFormat="1" ht="12.75">
      <c r="A425" s="758"/>
      <c r="C425" s="758"/>
      <c r="D425" s="760"/>
      <c r="E425" s="758"/>
      <c r="F425" s="758"/>
      <c r="N425" s="758"/>
      <c r="O425" s="761"/>
      <c r="P425" s="761"/>
    </row>
    <row r="426" spans="1:16" s="759" customFormat="1" ht="12.75">
      <c r="A426" s="758"/>
      <c r="C426" s="758"/>
      <c r="D426" s="760"/>
      <c r="E426" s="758"/>
      <c r="F426" s="758"/>
      <c r="N426" s="758"/>
      <c r="O426" s="761"/>
      <c r="P426" s="761"/>
    </row>
    <row r="427" spans="1:16" s="759" customFormat="1" ht="12.75">
      <c r="A427" s="758"/>
      <c r="C427" s="758"/>
      <c r="D427" s="760"/>
      <c r="E427" s="758"/>
      <c r="F427" s="758"/>
      <c r="N427" s="758"/>
      <c r="O427" s="761"/>
      <c r="P427" s="761"/>
    </row>
    <row r="428" spans="1:16" s="759" customFormat="1" ht="12.75">
      <c r="A428" s="758"/>
      <c r="C428" s="758"/>
      <c r="D428" s="760"/>
      <c r="E428" s="758"/>
      <c r="F428" s="758"/>
      <c r="N428" s="758"/>
      <c r="O428" s="761"/>
      <c r="P428" s="761"/>
    </row>
    <row r="429" spans="1:16" s="759" customFormat="1" ht="12.75">
      <c r="A429" s="758"/>
      <c r="C429" s="758"/>
      <c r="D429" s="760"/>
      <c r="E429" s="758"/>
      <c r="F429" s="758"/>
      <c r="N429" s="758"/>
      <c r="O429" s="761"/>
      <c r="P429" s="761"/>
    </row>
    <row r="430" spans="1:16" s="759" customFormat="1" ht="12.75">
      <c r="A430" s="758"/>
      <c r="C430" s="758"/>
      <c r="D430" s="760"/>
      <c r="E430" s="758"/>
      <c r="F430" s="758"/>
      <c r="N430" s="758"/>
      <c r="O430" s="761"/>
      <c r="P430" s="761"/>
    </row>
    <row r="431" spans="1:16" s="759" customFormat="1" ht="12.75">
      <c r="A431" s="758"/>
      <c r="C431" s="758"/>
      <c r="D431" s="760"/>
      <c r="E431" s="758"/>
      <c r="F431" s="758"/>
      <c r="N431" s="758"/>
      <c r="O431" s="761"/>
      <c r="P431" s="761"/>
    </row>
    <row r="432" spans="1:16" s="759" customFormat="1" ht="12.75">
      <c r="A432" s="758"/>
      <c r="C432" s="758"/>
      <c r="D432" s="760"/>
      <c r="E432" s="758"/>
      <c r="F432" s="758"/>
      <c r="N432" s="758"/>
      <c r="O432" s="761"/>
      <c r="P432" s="761"/>
    </row>
    <row r="433" spans="1:16" s="759" customFormat="1" ht="12.75">
      <c r="A433" s="758"/>
      <c r="C433" s="758"/>
      <c r="D433" s="760"/>
      <c r="E433" s="758"/>
      <c r="F433" s="758"/>
      <c r="N433" s="758"/>
      <c r="O433" s="761"/>
      <c r="P433" s="761"/>
    </row>
    <row r="434" spans="1:16" s="759" customFormat="1" ht="12.75">
      <c r="A434" s="758"/>
      <c r="C434" s="758"/>
      <c r="D434" s="760"/>
      <c r="E434" s="758"/>
      <c r="F434" s="758"/>
      <c r="N434" s="758"/>
      <c r="O434" s="761"/>
      <c r="P434" s="761"/>
    </row>
    <row r="435" spans="1:16" s="759" customFormat="1" ht="12.75">
      <c r="A435" s="758"/>
      <c r="C435" s="758"/>
      <c r="D435" s="760"/>
      <c r="E435" s="758"/>
      <c r="F435" s="758"/>
      <c r="N435" s="758"/>
      <c r="O435" s="761"/>
      <c r="P435" s="761"/>
    </row>
    <row r="436" spans="1:16" s="759" customFormat="1" ht="12.75">
      <c r="A436" s="758"/>
      <c r="C436" s="758"/>
      <c r="D436" s="760"/>
      <c r="E436" s="758"/>
      <c r="F436" s="758"/>
      <c r="N436" s="758"/>
      <c r="O436" s="761"/>
      <c r="P436" s="761"/>
    </row>
    <row r="437" spans="1:16" s="759" customFormat="1" ht="12.75">
      <c r="A437" s="758"/>
      <c r="C437" s="758"/>
      <c r="D437" s="760"/>
      <c r="E437" s="758"/>
      <c r="F437" s="758"/>
      <c r="N437" s="758"/>
      <c r="O437" s="761"/>
      <c r="P437" s="761"/>
    </row>
    <row r="438" spans="1:16" s="759" customFormat="1" ht="12.75">
      <c r="A438" s="758"/>
      <c r="C438" s="758"/>
      <c r="D438" s="760"/>
      <c r="E438" s="758"/>
      <c r="F438" s="758"/>
      <c r="N438" s="758"/>
      <c r="O438" s="761"/>
      <c r="P438" s="761"/>
    </row>
    <row r="439" spans="1:16" s="759" customFormat="1" ht="12.75">
      <c r="A439" s="758"/>
      <c r="C439" s="758"/>
      <c r="D439" s="760"/>
      <c r="E439" s="758"/>
      <c r="F439" s="758"/>
      <c r="N439" s="758"/>
      <c r="O439" s="761"/>
      <c r="P439" s="761"/>
    </row>
    <row r="440" spans="1:16" s="759" customFormat="1" ht="12.75">
      <c r="A440" s="758"/>
      <c r="C440" s="758"/>
      <c r="D440" s="760"/>
      <c r="E440" s="758"/>
      <c r="F440" s="758"/>
      <c r="N440" s="758"/>
      <c r="O440" s="761"/>
      <c r="P440" s="761"/>
    </row>
    <row r="441" spans="1:16" s="759" customFormat="1" ht="12.75">
      <c r="A441" s="758"/>
      <c r="C441" s="758"/>
      <c r="D441" s="760"/>
      <c r="E441" s="758"/>
      <c r="F441" s="758"/>
      <c r="N441" s="758"/>
      <c r="O441" s="761"/>
      <c r="P441" s="761"/>
    </row>
    <row r="442" spans="1:16" s="759" customFormat="1" ht="12.75">
      <c r="A442" s="758"/>
      <c r="C442" s="758"/>
      <c r="D442" s="760"/>
      <c r="E442" s="758"/>
      <c r="F442" s="758"/>
      <c r="N442" s="758"/>
      <c r="O442" s="761"/>
      <c r="P442" s="761"/>
    </row>
    <row r="443" spans="1:16" s="759" customFormat="1" ht="12.75">
      <c r="A443" s="758"/>
      <c r="C443" s="758"/>
      <c r="D443" s="760"/>
      <c r="E443" s="758"/>
      <c r="F443" s="758"/>
      <c r="N443" s="758"/>
      <c r="O443" s="761"/>
      <c r="P443" s="761"/>
    </row>
    <row r="444" spans="1:16" s="759" customFormat="1" ht="12.75">
      <c r="A444" s="758"/>
      <c r="C444" s="758"/>
      <c r="D444" s="760"/>
      <c r="E444" s="758"/>
      <c r="F444" s="758"/>
      <c r="N444" s="758"/>
      <c r="O444" s="761"/>
      <c r="P444" s="761"/>
    </row>
    <row r="445" spans="1:16" s="759" customFormat="1" ht="12.75">
      <c r="A445" s="758"/>
      <c r="C445" s="758"/>
      <c r="D445" s="760"/>
      <c r="E445" s="758"/>
      <c r="F445" s="758"/>
      <c r="N445" s="758"/>
      <c r="O445" s="761"/>
      <c r="P445" s="761"/>
    </row>
    <row r="446" spans="1:16" s="759" customFormat="1" ht="12.75">
      <c r="A446" s="758"/>
      <c r="C446" s="758"/>
      <c r="D446" s="760"/>
      <c r="E446" s="758"/>
      <c r="F446" s="758"/>
      <c r="N446" s="758"/>
      <c r="O446" s="761"/>
      <c r="P446" s="761"/>
    </row>
    <row r="447" spans="1:16" s="759" customFormat="1" ht="12.75">
      <c r="A447" s="758"/>
      <c r="C447" s="758"/>
      <c r="D447" s="760"/>
      <c r="E447" s="758"/>
      <c r="F447" s="758"/>
      <c r="N447" s="758"/>
      <c r="O447" s="761"/>
      <c r="P447" s="761"/>
    </row>
    <row r="448" spans="1:16" s="759" customFormat="1" ht="12.75">
      <c r="A448" s="758"/>
      <c r="C448" s="758"/>
      <c r="D448" s="760"/>
      <c r="E448" s="758"/>
      <c r="F448" s="758"/>
      <c r="N448" s="758"/>
      <c r="O448" s="761"/>
      <c r="P448" s="761"/>
    </row>
    <row r="449" spans="1:16" s="759" customFormat="1" ht="12.75">
      <c r="A449" s="758"/>
      <c r="C449" s="758"/>
      <c r="D449" s="760"/>
      <c r="E449" s="758"/>
      <c r="F449" s="758"/>
      <c r="N449" s="758"/>
      <c r="O449" s="761"/>
      <c r="P449" s="761"/>
    </row>
    <row r="450" spans="1:16" s="759" customFormat="1" ht="12.75">
      <c r="A450" s="758"/>
      <c r="C450" s="758"/>
      <c r="D450" s="760"/>
      <c r="E450" s="758"/>
      <c r="F450" s="758"/>
      <c r="N450" s="758"/>
      <c r="O450" s="761"/>
      <c r="P450" s="761"/>
    </row>
    <row r="451" spans="1:16" s="759" customFormat="1" ht="12.75">
      <c r="A451" s="758"/>
      <c r="C451" s="758"/>
      <c r="D451" s="760"/>
      <c r="E451" s="758"/>
      <c r="F451" s="758"/>
      <c r="N451" s="758"/>
      <c r="O451" s="761"/>
      <c r="P451" s="761"/>
    </row>
    <row r="452" spans="1:16" s="759" customFormat="1" ht="12.75">
      <c r="A452" s="758"/>
      <c r="C452" s="758"/>
      <c r="D452" s="760"/>
      <c r="E452" s="758"/>
      <c r="F452" s="758"/>
      <c r="N452" s="758"/>
      <c r="O452" s="761"/>
      <c r="P452" s="761"/>
    </row>
    <row r="453" spans="1:16" s="759" customFormat="1" ht="12.75">
      <c r="A453" s="758"/>
      <c r="C453" s="758"/>
      <c r="D453" s="760"/>
      <c r="E453" s="758"/>
      <c r="F453" s="758"/>
      <c r="N453" s="758"/>
      <c r="O453" s="761"/>
      <c r="P453" s="761"/>
    </row>
    <row r="454" spans="1:16" s="759" customFormat="1" ht="12.75">
      <c r="A454" s="758"/>
      <c r="C454" s="758"/>
      <c r="D454" s="760"/>
      <c r="E454" s="758"/>
      <c r="F454" s="758"/>
      <c r="N454" s="758"/>
      <c r="O454" s="761"/>
      <c r="P454" s="761"/>
    </row>
    <row r="455" spans="1:16" s="759" customFormat="1" ht="12.75">
      <c r="A455" s="758"/>
      <c r="C455" s="758"/>
      <c r="D455" s="760"/>
      <c r="E455" s="758"/>
      <c r="F455" s="758"/>
      <c r="N455" s="758"/>
      <c r="O455" s="761"/>
      <c r="P455" s="761"/>
    </row>
    <row r="456" spans="1:16" s="759" customFormat="1" ht="12.75">
      <c r="A456" s="758"/>
      <c r="C456" s="758"/>
      <c r="D456" s="760"/>
      <c r="E456" s="758"/>
      <c r="F456" s="758"/>
      <c r="N456" s="758"/>
      <c r="O456" s="761"/>
      <c r="P456" s="761"/>
    </row>
    <row r="457" spans="1:16" s="759" customFormat="1" ht="12.75">
      <c r="A457" s="758"/>
      <c r="C457" s="758"/>
      <c r="D457" s="760"/>
      <c r="E457" s="758"/>
      <c r="F457" s="758"/>
      <c r="N457" s="758"/>
      <c r="O457" s="761"/>
      <c r="P457" s="761"/>
    </row>
    <row r="458" spans="1:16" s="759" customFormat="1" ht="12.75">
      <c r="A458" s="758"/>
      <c r="C458" s="758"/>
      <c r="D458" s="760"/>
      <c r="E458" s="758"/>
      <c r="F458" s="758"/>
      <c r="N458" s="758"/>
      <c r="O458" s="761"/>
      <c r="P458" s="761"/>
    </row>
    <row r="459" spans="1:16" s="759" customFormat="1" ht="12.75">
      <c r="A459" s="758"/>
      <c r="C459" s="758"/>
      <c r="D459" s="760"/>
      <c r="E459" s="758"/>
      <c r="F459" s="758"/>
      <c r="N459" s="758"/>
      <c r="O459" s="761"/>
      <c r="P459" s="761"/>
    </row>
    <row r="460" spans="1:16" s="759" customFormat="1" ht="12.75">
      <c r="A460" s="758"/>
      <c r="C460" s="758"/>
      <c r="D460" s="760"/>
      <c r="E460" s="758"/>
      <c r="F460" s="758"/>
      <c r="N460" s="758"/>
      <c r="O460" s="761"/>
      <c r="P460" s="761"/>
    </row>
    <row r="461" spans="1:16" s="759" customFormat="1" ht="12.75">
      <c r="A461" s="758"/>
      <c r="C461" s="758"/>
      <c r="D461" s="760"/>
      <c r="E461" s="758"/>
      <c r="F461" s="758"/>
      <c r="N461" s="758"/>
      <c r="O461" s="761"/>
      <c r="P461" s="761"/>
    </row>
    <row r="462" spans="1:16" s="759" customFormat="1" ht="12.75">
      <c r="A462" s="758"/>
      <c r="C462" s="758"/>
      <c r="D462" s="760"/>
      <c r="E462" s="758"/>
      <c r="F462" s="758"/>
      <c r="N462" s="758"/>
      <c r="O462" s="761"/>
      <c r="P462" s="761"/>
    </row>
    <row r="463" spans="1:16" s="759" customFormat="1" ht="12.75">
      <c r="A463" s="758"/>
      <c r="C463" s="758"/>
      <c r="D463" s="760"/>
      <c r="E463" s="758"/>
      <c r="F463" s="758"/>
      <c r="N463" s="758"/>
      <c r="O463" s="761"/>
      <c r="P463" s="761"/>
    </row>
    <row r="464" spans="1:16" s="759" customFormat="1" ht="12.75">
      <c r="A464" s="758"/>
      <c r="C464" s="758"/>
      <c r="D464" s="760"/>
      <c r="E464" s="758"/>
      <c r="F464" s="758"/>
      <c r="N464" s="758"/>
      <c r="O464" s="761"/>
      <c r="P464" s="761"/>
    </row>
    <row r="465" spans="1:16" s="759" customFormat="1" ht="12.75">
      <c r="A465" s="758"/>
      <c r="C465" s="758"/>
      <c r="D465" s="760"/>
      <c r="E465" s="758"/>
      <c r="F465" s="758"/>
      <c r="N465" s="758"/>
      <c r="O465" s="761"/>
      <c r="P465" s="761"/>
    </row>
    <row r="466" spans="1:16" s="759" customFormat="1" ht="12.75">
      <c r="A466" s="758"/>
      <c r="C466" s="758"/>
      <c r="D466" s="760"/>
      <c r="E466" s="758"/>
      <c r="F466" s="758"/>
      <c r="N466" s="758"/>
      <c r="O466" s="761"/>
      <c r="P466" s="761"/>
    </row>
    <row r="467" spans="1:16" s="759" customFormat="1" ht="12.75">
      <c r="A467" s="758"/>
      <c r="C467" s="758"/>
      <c r="D467" s="760"/>
      <c r="E467" s="758"/>
      <c r="F467" s="758"/>
      <c r="N467" s="758"/>
      <c r="O467" s="761"/>
      <c r="P467" s="761"/>
    </row>
    <row r="468" spans="1:16" s="759" customFormat="1" ht="12.75">
      <c r="A468" s="758"/>
      <c r="C468" s="758"/>
      <c r="D468" s="760"/>
      <c r="E468" s="758"/>
      <c r="F468" s="758"/>
      <c r="N468" s="758"/>
      <c r="O468" s="761"/>
      <c r="P468" s="761"/>
    </row>
    <row r="469" spans="1:16" s="759" customFormat="1" ht="12.75">
      <c r="A469" s="758"/>
      <c r="C469" s="758"/>
      <c r="D469" s="760"/>
      <c r="E469" s="758"/>
      <c r="F469" s="758"/>
      <c r="N469" s="758"/>
      <c r="O469" s="761"/>
      <c r="P469" s="761"/>
    </row>
    <row r="470" spans="1:16" s="759" customFormat="1" ht="12.75">
      <c r="A470" s="758"/>
      <c r="C470" s="758"/>
      <c r="D470" s="760"/>
      <c r="E470" s="758"/>
      <c r="F470" s="758"/>
      <c r="N470" s="758"/>
      <c r="O470" s="761"/>
      <c r="P470" s="761"/>
    </row>
    <row r="471" spans="1:16" s="759" customFormat="1" ht="12.75">
      <c r="A471" s="758"/>
      <c r="C471" s="758"/>
      <c r="D471" s="760"/>
      <c r="E471" s="758"/>
      <c r="F471" s="758"/>
      <c r="N471" s="758"/>
      <c r="O471" s="761"/>
      <c r="P471" s="761"/>
    </row>
    <row r="472" spans="1:16" s="759" customFormat="1" ht="12.75">
      <c r="A472" s="758"/>
      <c r="C472" s="758"/>
      <c r="D472" s="760"/>
      <c r="E472" s="758"/>
      <c r="F472" s="758"/>
      <c r="N472" s="758"/>
      <c r="O472" s="761"/>
      <c r="P472" s="761"/>
    </row>
    <row r="473" spans="1:16" s="759" customFormat="1" ht="12.75">
      <c r="A473" s="758"/>
      <c r="C473" s="758"/>
      <c r="D473" s="760"/>
      <c r="E473" s="758"/>
      <c r="F473" s="758"/>
      <c r="N473" s="758"/>
      <c r="O473" s="761"/>
      <c r="P473" s="761"/>
    </row>
    <row r="474" spans="1:16" s="759" customFormat="1" ht="12.75">
      <c r="A474" s="758"/>
      <c r="C474" s="758"/>
      <c r="D474" s="760"/>
      <c r="E474" s="758"/>
      <c r="F474" s="758"/>
      <c r="N474" s="758"/>
      <c r="O474" s="761"/>
      <c r="P474" s="761"/>
    </row>
    <row r="475" spans="1:16" s="759" customFormat="1" ht="12.75">
      <c r="A475" s="758"/>
      <c r="C475" s="758"/>
      <c r="D475" s="760"/>
      <c r="E475" s="758"/>
      <c r="F475" s="758"/>
      <c r="N475" s="758"/>
      <c r="O475" s="761"/>
      <c r="P475" s="761"/>
    </row>
    <row r="476" spans="1:16" s="759" customFormat="1" ht="12.75">
      <c r="A476" s="758"/>
      <c r="C476" s="758"/>
      <c r="D476" s="760"/>
      <c r="E476" s="758"/>
      <c r="F476" s="758"/>
      <c r="N476" s="758"/>
      <c r="O476" s="761"/>
      <c r="P476" s="761"/>
    </row>
    <row r="477" spans="1:16" s="759" customFormat="1" ht="12.75">
      <c r="A477" s="758"/>
      <c r="C477" s="758"/>
      <c r="D477" s="760"/>
      <c r="E477" s="758"/>
      <c r="F477" s="758"/>
      <c r="N477" s="758"/>
      <c r="O477" s="761"/>
      <c r="P477" s="761"/>
    </row>
    <row r="478" spans="1:16" s="759" customFormat="1" ht="12.75">
      <c r="A478" s="758"/>
      <c r="C478" s="758"/>
      <c r="D478" s="760"/>
      <c r="E478" s="758"/>
      <c r="F478" s="758"/>
      <c r="N478" s="758"/>
      <c r="O478" s="761"/>
      <c r="P478" s="761"/>
    </row>
    <row r="479" spans="1:16" s="759" customFormat="1" ht="12.75">
      <c r="A479" s="758"/>
      <c r="C479" s="758"/>
      <c r="D479" s="760"/>
      <c r="E479" s="758"/>
      <c r="F479" s="758"/>
      <c r="N479" s="758"/>
      <c r="O479" s="761"/>
      <c r="P479" s="761"/>
    </row>
    <row r="480" spans="1:16" s="759" customFormat="1" ht="12.75">
      <c r="A480" s="758"/>
      <c r="C480" s="758"/>
      <c r="D480" s="760"/>
      <c r="E480" s="758"/>
      <c r="F480" s="758"/>
      <c r="N480" s="758"/>
      <c r="O480" s="761"/>
      <c r="P480" s="761"/>
    </row>
    <row r="481" spans="1:16" s="759" customFormat="1" ht="12.75">
      <c r="A481" s="758"/>
      <c r="C481" s="758"/>
      <c r="D481" s="760"/>
      <c r="E481" s="758"/>
      <c r="F481" s="758"/>
      <c r="N481" s="758"/>
      <c r="O481" s="761"/>
      <c r="P481" s="761"/>
    </row>
    <row r="482" spans="1:16" s="759" customFormat="1" ht="12.75">
      <c r="A482" s="758"/>
      <c r="C482" s="758"/>
      <c r="D482" s="760"/>
      <c r="E482" s="758"/>
      <c r="F482" s="758"/>
      <c r="N482" s="758"/>
      <c r="O482" s="761"/>
      <c r="P482" s="761"/>
    </row>
    <row r="483" spans="1:16" s="759" customFormat="1" ht="12.75">
      <c r="A483" s="758"/>
      <c r="C483" s="758"/>
      <c r="D483" s="760"/>
      <c r="E483" s="758"/>
      <c r="F483" s="758"/>
      <c r="N483" s="758"/>
      <c r="O483" s="761"/>
      <c r="P483" s="761"/>
    </row>
    <row r="484" spans="1:16" s="759" customFormat="1" ht="12.75">
      <c r="A484" s="758"/>
      <c r="C484" s="758"/>
      <c r="D484" s="760"/>
      <c r="E484" s="758"/>
      <c r="F484" s="758"/>
      <c r="N484" s="758"/>
      <c r="O484" s="761"/>
      <c r="P484" s="761"/>
    </row>
    <row r="485" spans="1:16" s="759" customFormat="1" ht="12.75">
      <c r="A485" s="758"/>
      <c r="C485" s="758"/>
      <c r="D485" s="760"/>
      <c r="E485" s="758"/>
      <c r="F485" s="758"/>
      <c r="N485" s="758"/>
      <c r="O485" s="761"/>
      <c r="P485" s="761"/>
    </row>
    <row r="486" spans="1:16" s="759" customFormat="1" ht="12.75">
      <c r="A486" s="758"/>
      <c r="C486" s="758"/>
      <c r="D486" s="760"/>
      <c r="E486" s="758"/>
      <c r="F486" s="758"/>
      <c r="N486" s="758"/>
      <c r="O486" s="761"/>
      <c r="P486" s="761"/>
    </row>
    <row r="487" spans="1:16" s="759" customFormat="1" ht="12.75">
      <c r="A487" s="758"/>
      <c r="C487" s="758"/>
      <c r="D487" s="760"/>
      <c r="E487" s="758"/>
      <c r="F487" s="758"/>
      <c r="N487" s="758"/>
      <c r="O487" s="761"/>
      <c r="P487" s="761"/>
    </row>
    <row r="488" spans="1:16" s="759" customFormat="1" ht="12.75">
      <c r="A488" s="758"/>
      <c r="C488" s="758"/>
      <c r="D488" s="760"/>
      <c r="E488" s="758"/>
      <c r="F488" s="758"/>
      <c r="N488" s="758"/>
      <c r="O488" s="761"/>
      <c r="P488" s="761"/>
    </row>
    <row r="489" spans="1:16" s="759" customFormat="1" ht="12.75">
      <c r="A489" s="758"/>
      <c r="C489" s="758"/>
      <c r="D489" s="760"/>
      <c r="E489" s="758"/>
      <c r="F489" s="758"/>
      <c r="N489" s="758"/>
      <c r="O489" s="761"/>
      <c r="P489" s="761"/>
    </row>
    <row r="490" spans="1:16" s="759" customFormat="1" ht="12.75">
      <c r="A490" s="758"/>
      <c r="C490" s="758"/>
      <c r="D490" s="760"/>
      <c r="E490" s="758"/>
      <c r="F490" s="758"/>
      <c r="N490" s="758"/>
      <c r="O490" s="761"/>
      <c r="P490" s="761"/>
    </row>
    <row r="491" spans="1:16" s="759" customFormat="1" ht="12.75">
      <c r="A491" s="758"/>
      <c r="C491" s="758"/>
      <c r="D491" s="760"/>
      <c r="E491" s="758"/>
      <c r="F491" s="758"/>
      <c r="N491" s="758"/>
      <c r="O491" s="761"/>
      <c r="P491" s="761"/>
    </row>
    <row r="492" spans="1:16" s="759" customFormat="1" ht="12.75">
      <c r="A492" s="758"/>
      <c r="C492" s="758"/>
      <c r="D492" s="760"/>
      <c r="E492" s="758"/>
      <c r="F492" s="758"/>
      <c r="N492" s="758"/>
      <c r="O492" s="761"/>
      <c r="P492" s="761"/>
    </row>
    <row r="493" spans="1:16" s="759" customFormat="1" ht="12.75">
      <c r="A493" s="758"/>
      <c r="C493" s="758"/>
      <c r="D493" s="760"/>
      <c r="E493" s="758"/>
      <c r="F493" s="758"/>
      <c r="N493" s="758"/>
      <c r="O493" s="761"/>
      <c r="P493" s="761"/>
    </row>
    <row r="494" spans="1:16" s="759" customFormat="1" ht="12.75">
      <c r="A494" s="758"/>
      <c r="C494" s="758"/>
      <c r="D494" s="760"/>
      <c r="E494" s="758"/>
      <c r="F494" s="758"/>
      <c r="N494" s="758"/>
      <c r="O494" s="761"/>
      <c r="P494" s="761"/>
    </row>
    <row r="495" spans="1:16" s="759" customFormat="1" ht="12.75">
      <c r="A495" s="758"/>
      <c r="C495" s="758"/>
      <c r="D495" s="760"/>
      <c r="E495" s="758"/>
      <c r="F495" s="758"/>
      <c r="N495" s="758"/>
      <c r="O495" s="761"/>
      <c r="P495" s="761"/>
    </row>
    <row r="496" spans="1:16" s="759" customFormat="1" ht="12.75">
      <c r="A496" s="758"/>
      <c r="C496" s="758"/>
      <c r="D496" s="760"/>
      <c r="E496" s="758"/>
      <c r="F496" s="758"/>
      <c r="N496" s="758"/>
      <c r="O496" s="761"/>
      <c r="P496" s="761"/>
    </row>
    <row r="497" spans="1:16" s="759" customFormat="1" ht="12.75">
      <c r="A497" s="758"/>
      <c r="C497" s="758"/>
      <c r="D497" s="760"/>
      <c r="E497" s="758"/>
      <c r="F497" s="758"/>
      <c r="N497" s="758"/>
      <c r="O497" s="761"/>
      <c r="P497" s="761"/>
    </row>
    <row r="498" spans="1:16" s="759" customFormat="1" ht="12.75">
      <c r="A498" s="758"/>
      <c r="C498" s="758"/>
      <c r="D498" s="760"/>
      <c r="E498" s="758"/>
      <c r="F498" s="758"/>
      <c r="N498" s="758"/>
      <c r="O498" s="761"/>
      <c r="P498" s="761"/>
    </row>
    <row r="499" spans="1:16" s="759" customFormat="1" ht="12.75">
      <c r="A499" s="758"/>
      <c r="C499" s="758"/>
      <c r="D499" s="760"/>
      <c r="E499" s="758"/>
      <c r="F499" s="758"/>
      <c r="N499" s="758"/>
      <c r="O499" s="761"/>
      <c r="P499" s="761"/>
    </row>
    <row r="500" spans="1:16" s="759" customFormat="1" ht="12.75">
      <c r="A500" s="758"/>
      <c r="C500" s="758"/>
      <c r="D500" s="760"/>
      <c r="E500" s="758"/>
      <c r="F500" s="758"/>
      <c r="N500" s="758"/>
      <c r="O500" s="761"/>
      <c r="P500" s="761"/>
    </row>
    <row r="501" spans="1:16" s="759" customFormat="1" ht="12.75">
      <c r="A501" s="758"/>
      <c r="C501" s="758"/>
      <c r="D501" s="760"/>
      <c r="E501" s="758"/>
      <c r="F501" s="758"/>
      <c r="N501" s="758"/>
      <c r="O501" s="761"/>
      <c r="P501" s="761"/>
    </row>
    <row r="502" spans="1:16" s="759" customFormat="1" ht="12.75">
      <c r="A502" s="758"/>
      <c r="C502" s="758"/>
      <c r="D502" s="760"/>
      <c r="E502" s="758"/>
      <c r="F502" s="758"/>
      <c r="N502" s="758"/>
      <c r="O502" s="761"/>
      <c r="P502" s="761"/>
    </row>
    <row r="503" spans="1:16" s="759" customFormat="1" ht="12.75">
      <c r="A503" s="758"/>
      <c r="C503" s="758"/>
      <c r="D503" s="760"/>
      <c r="E503" s="758"/>
      <c r="F503" s="758"/>
      <c r="N503" s="758"/>
      <c r="O503" s="761"/>
      <c r="P503" s="761"/>
    </row>
    <row r="504" spans="1:16" s="759" customFormat="1" ht="12.75">
      <c r="A504" s="758"/>
      <c r="C504" s="758"/>
      <c r="D504" s="760"/>
      <c r="E504" s="758"/>
      <c r="F504" s="758"/>
      <c r="N504" s="758"/>
      <c r="O504" s="761"/>
      <c r="P504" s="761"/>
    </row>
    <row r="505" spans="1:16" s="759" customFormat="1" ht="12.75">
      <c r="A505" s="758"/>
      <c r="C505" s="758"/>
      <c r="D505" s="760"/>
      <c r="E505" s="758"/>
      <c r="F505" s="758"/>
      <c r="N505" s="758"/>
      <c r="O505" s="761"/>
      <c r="P505" s="761"/>
    </row>
    <row r="506" spans="1:16" s="759" customFormat="1" ht="12.75">
      <c r="A506" s="758"/>
      <c r="C506" s="758"/>
      <c r="D506" s="760"/>
      <c r="E506" s="758"/>
      <c r="F506" s="758"/>
      <c r="N506" s="758"/>
      <c r="O506" s="761"/>
      <c r="P506" s="761"/>
    </row>
    <row r="507" spans="1:16" s="759" customFormat="1" ht="12.75">
      <c r="A507" s="758"/>
      <c r="C507" s="758"/>
      <c r="D507" s="760"/>
      <c r="E507" s="758"/>
      <c r="F507" s="758"/>
      <c r="N507" s="758"/>
      <c r="O507" s="761"/>
      <c r="P507" s="761"/>
    </row>
    <row r="508" spans="1:16" s="759" customFormat="1" ht="12.75">
      <c r="A508" s="758"/>
      <c r="C508" s="758"/>
      <c r="D508" s="760"/>
      <c r="E508" s="758"/>
      <c r="F508" s="758"/>
      <c r="N508" s="758"/>
      <c r="O508" s="761"/>
      <c r="P508" s="761"/>
    </row>
    <row r="509" spans="1:16" s="759" customFormat="1" ht="12.75">
      <c r="A509" s="758"/>
      <c r="C509" s="758"/>
      <c r="D509" s="760"/>
      <c r="E509" s="758"/>
      <c r="F509" s="758"/>
      <c r="N509" s="758"/>
      <c r="O509" s="761"/>
      <c r="P509" s="761"/>
    </row>
    <row r="510" spans="1:16" s="759" customFormat="1" ht="12.75">
      <c r="A510" s="758"/>
      <c r="C510" s="758"/>
      <c r="D510" s="760"/>
      <c r="E510" s="758"/>
      <c r="F510" s="758"/>
      <c r="N510" s="758"/>
      <c r="O510" s="761"/>
      <c r="P510" s="761"/>
    </row>
    <row r="511" spans="1:16" s="759" customFormat="1" ht="12.75">
      <c r="A511" s="758"/>
      <c r="C511" s="758"/>
      <c r="D511" s="760"/>
      <c r="E511" s="758"/>
      <c r="F511" s="758"/>
      <c r="N511" s="758"/>
      <c r="O511" s="761"/>
      <c r="P511" s="761"/>
    </row>
    <row r="512" spans="1:16" s="759" customFormat="1" ht="12.75">
      <c r="A512" s="758"/>
      <c r="C512" s="758"/>
      <c r="D512" s="760"/>
      <c r="E512" s="758"/>
      <c r="F512" s="758"/>
      <c r="N512" s="758"/>
      <c r="O512" s="761"/>
      <c r="P512" s="761"/>
    </row>
    <row r="513" spans="1:16" s="759" customFormat="1" ht="12.75">
      <c r="A513" s="758"/>
      <c r="C513" s="758"/>
      <c r="D513" s="760"/>
      <c r="E513" s="758"/>
      <c r="F513" s="758"/>
      <c r="N513" s="758"/>
      <c r="O513" s="761"/>
      <c r="P513" s="761"/>
    </row>
    <row r="514" spans="1:16" s="759" customFormat="1" ht="12.75">
      <c r="A514" s="758"/>
      <c r="C514" s="758"/>
      <c r="D514" s="760"/>
      <c r="E514" s="758"/>
      <c r="F514" s="758"/>
      <c r="N514" s="758"/>
      <c r="O514" s="761"/>
      <c r="P514" s="761"/>
    </row>
    <row r="515" spans="1:16" s="759" customFormat="1" ht="12.75">
      <c r="A515" s="758"/>
      <c r="C515" s="758"/>
      <c r="D515" s="760"/>
      <c r="E515" s="758"/>
      <c r="F515" s="758"/>
      <c r="N515" s="758"/>
      <c r="O515" s="761"/>
      <c r="P515" s="761"/>
    </row>
    <row r="516" spans="1:16" s="759" customFormat="1" ht="12.75">
      <c r="A516" s="758"/>
      <c r="C516" s="758"/>
      <c r="D516" s="760"/>
      <c r="E516" s="758"/>
      <c r="F516" s="758"/>
      <c r="N516" s="758"/>
      <c r="O516" s="761"/>
      <c r="P516" s="761"/>
    </row>
    <row r="517" spans="1:16" s="759" customFormat="1" ht="12.75">
      <c r="A517" s="758"/>
      <c r="C517" s="758"/>
      <c r="D517" s="760"/>
      <c r="E517" s="758"/>
      <c r="F517" s="758"/>
      <c r="N517" s="758"/>
      <c r="O517" s="761"/>
      <c r="P517" s="761"/>
    </row>
    <row r="518" spans="1:16" s="759" customFormat="1" ht="12.75">
      <c r="A518" s="758"/>
      <c r="C518" s="758"/>
      <c r="D518" s="760"/>
      <c r="E518" s="758"/>
      <c r="F518" s="758"/>
      <c r="N518" s="758"/>
      <c r="O518" s="761"/>
      <c r="P518" s="761"/>
    </row>
    <row r="519" spans="1:16" s="759" customFormat="1" ht="12.75">
      <c r="A519" s="758"/>
      <c r="C519" s="758"/>
      <c r="D519" s="760"/>
      <c r="E519" s="758"/>
      <c r="F519" s="758"/>
      <c r="N519" s="758"/>
      <c r="O519" s="761"/>
      <c r="P519" s="761"/>
    </row>
    <row r="520" spans="1:16" s="759" customFormat="1" ht="12.75">
      <c r="A520" s="758"/>
      <c r="C520" s="758"/>
      <c r="D520" s="760"/>
      <c r="E520" s="758"/>
      <c r="F520" s="758"/>
      <c r="N520" s="758"/>
      <c r="O520" s="761"/>
      <c r="P520" s="761"/>
    </row>
    <row r="521" spans="1:16" s="759" customFormat="1" ht="12.75">
      <c r="A521" s="758"/>
      <c r="C521" s="758"/>
      <c r="D521" s="760"/>
      <c r="E521" s="758"/>
      <c r="F521" s="758"/>
      <c r="N521" s="758"/>
      <c r="O521" s="761"/>
      <c r="P521" s="761"/>
    </row>
    <row r="522" spans="1:16" s="759" customFormat="1" ht="12.75">
      <c r="A522" s="758"/>
      <c r="C522" s="758"/>
      <c r="D522" s="760"/>
      <c r="E522" s="758"/>
      <c r="F522" s="758"/>
      <c r="N522" s="758"/>
      <c r="O522" s="761"/>
      <c r="P522" s="761"/>
    </row>
    <row r="523" spans="1:16" s="759" customFormat="1" ht="12.75">
      <c r="A523" s="758"/>
      <c r="C523" s="758"/>
      <c r="D523" s="760"/>
      <c r="E523" s="758"/>
      <c r="F523" s="758"/>
      <c r="N523" s="758"/>
      <c r="O523" s="761"/>
      <c r="P523" s="761"/>
    </row>
    <row r="524" spans="1:16" s="759" customFormat="1" ht="12.75">
      <c r="A524" s="758"/>
      <c r="C524" s="758"/>
      <c r="D524" s="760"/>
      <c r="E524" s="758"/>
      <c r="F524" s="758"/>
      <c r="N524" s="758"/>
      <c r="O524" s="761"/>
      <c r="P524" s="761"/>
    </row>
    <row r="525" spans="1:16" s="759" customFormat="1" ht="12.75">
      <c r="A525" s="758"/>
      <c r="C525" s="758"/>
      <c r="D525" s="760"/>
      <c r="E525" s="758"/>
      <c r="F525" s="758"/>
      <c r="N525" s="758"/>
      <c r="O525" s="761"/>
      <c r="P525" s="761"/>
    </row>
    <row r="526" spans="1:16" s="759" customFormat="1" ht="12.75">
      <c r="A526" s="758"/>
      <c r="C526" s="758"/>
      <c r="D526" s="760"/>
      <c r="E526" s="758"/>
      <c r="F526" s="758"/>
      <c r="N526" s="758"/>
      <c r="O526" s="761"/>
      <c r="P526" s="761"/>
    </row>
    <row r="527" spans="1:16" s="759" customFormat="1" ht="12.75">
      <c r="A527" s="758"/>
      <c r="C527" s="758"/>
      <c r="D527" s="760"/>
      <c r="E527" s="758"/>
      <c r="F527" s="758"/>
      <c r="N527" s="758"/>
      <c r="O527" s="761"/>
      <c r="P527" s="761"/>
    </row>
    <row r="528" spans="1:16" s="759" customFormat="1" ht="12.75">
      <c r="A528" s="758"/>
      <c r="C528" s="758"/>
      <c r="D528" s="760"/>
      <c r="E528" s="758"/>
      <c r="F528" s="758"/>
      <c r="N528" s="758"/>
      <c r="O528" s="761"/>
      <c r="P528" s="761"/>
    </row>
    <row r="529" spans="1:16" s="759" customFormat="1" ht="12.75">
      <c r="A529" s="758"/>
      <c r="C529" s="758"/>
      <c r="D529" s="760"/>
      <c r="E529" s="758"/>
      <c r="F529" s="758"/>
      <c r="N529" s="758"/>
      <c r="O529" s="761"/>
      <c r="P529" s="761"/>
    </row>
    <row r="530" spans="1:16" s="759" customFormat="1" ht="12.75">
      <c r="A530" s="758"/>
      <c r="C530" s="758"/>
      <c r="D530" s="760"/>
      <c r="E530" s="758"/>
      <c r="F530" s="758"/>
      <c r="N530" s="758"/>
      <c r="O530" s="761"/>
      <c r="P530" s="761"/>
    </row>
    <row r="531" spans="1:16" s="759" customFormat="1" ht="12.75">
      <c r="A531" s="758"/>
      <c r="C531" s="758"/>
      <c r="D531" s="760"/>
      <c r="E531" s="758"/>
      <c r="F531" s="758"/>
      <c r="N531" s="758"/>
      <c r="O531" s="761"/>
      <c r="P531" s="761"/>
    </row>
    <row r="532" spans="1:16" s="759" customFormat="1" ht="12.75">
      <c r="A532" s="758"/>
      <c r="C532" s="758"/>
      <c r="D532" s="760"/>
      <c r="E532" s="758"/>
      <c r="F532" s="758"/>
      <c r="N532" s="758"/>
      <c r="O532" s="761"/>
      <c r="P532" s="761"/>
    </row>
    <row r="533" spans="1:16" s="759" customFormat="1" ht="12.75">
      <c r="A533" s="758"/>
      <c r="C533" s="758"/>
      <c r="D533" s="760"/>
      <c r="E533" s="758"/>
      <c r="F533" s="758"/>
      <c r="N533" s="758"/>
      <c r="O533" s="761"/>
      <c r="P533" s="761"/>
    </row>
    <row r="534" spans="1:16" s="759" customFormat="1" ht="12.75">
      <c r="A534" s="758"/>
      <c r="C534" s="758"/>
      <c r="D534" s="760"/>
      <c r="E534" s="758"/>
      <c r="F534" s="758"/>
      <c r="N534" s="758"/>
      <c r="O534" s="761"/>
      <c r="P534" s="761"/>
    </row>
    <row r="535" spans="1:16" s="759" customFormat="1" ht="12.75">
      <c r="A535" s="758"/>
      <c r="C535" s="758"/>
      <c r="D535" s="760"/>
      <c r="E535" s="758"/>
      <c r="F535" s="758"/>
      <c r="N535" s="758"/>
      <c r="O535" s="761"/>
      <c r="P535" s="761"/>
    </row>
    <row r="536" spans="1:16" s="759" customFormat="1" ht="12.75">
      <c r="A536" s="758"/>
      <c r="C536" s="758"/>
      <c r="D536" s="760"/>
      <c r="E536" s="758"/>
      <c r="F536" s="758"/>
      <c r="N536" s="758"/>
      <c r="O536" s="761"/>
      <c r="P536" s="761"/>
    </row>
    <row r="537" spans="1:16" s="759" customFormat="1" ht="12.75">
      <c r="A537" s="758"/>
      <c r="C537" s="758"/>
      <c r="D537" s="760"/>
      <c r="E537" s="758"/>
      <c r="F537" s="758"/>
      <c r="N537" s="758"/>
      <c r="O537" s="761"/>
      <c r="P537" s="761"/>
    </row>
    <row r="538" spans="1:16" s="759" customFormat="1" ht="12.75">
      <c r="A538" s="758"/>
      <c r="C538" s="758"/>
      <c r="D538" s="760"/>
      <c r="E538" s="758"/>
      <c r="F538" s="758"/>
      <c r="N538" s="758"/>
      <c r="O538" s="761"/>
      <c r="P538" s="761"/>
    </row>
    <row r="539" spans="1:16" s="759" customFormat="1" ht="12.75">
      <c r="A539" s="758"/>
      <c r="C539" s="758"/>
      <c r="D539" s="760"/>
      <c r="E539" s="758"/>
      <c r="F539" s="758"/>
      <c r="N539" s="758"/>
      <c r="O539" s="761"/>
      <c r="P539" s="761"/>
    </row>
    <row r="540" spans="1:16" s="759" customFormat="1" ht="12.75">
      <c r="A540" s="758"/>
      <c r="C540" s="758"/>
      <c r="D540" s="760"/>
      <c r="E540" s="758"/>
      <c r="F540" s="758"/>
      <c r="N540" s="758"/>
      <c r="O540" s="761"/>
      <c r="P540" s="761"/>
    </row>
    <row r="541" spans="1:16" s="759" customFormat="1" ht="12.75">
      <c r="A541" s="758"/>
      <c r="C541" s="758"/>
      <c r="D541" s="760"/>
      <c r="E541" s="758"/>
      <c r="F541" s="758"/>
      <c r="N541" s="758"/>
      <c r="O541" s="761"/>
      <c r="P541" s="761"/>
    </row>
    <row r="542" spans="1:16" s="759" customFormat="1" ht="12.75">
      <c r="A542" s="758"/>
      <c r="C542" s="758"/>
      <c r="D542" s="760"/>
      <c r="E542" s="758"/>
      <c r="F542" s="758"/>
      <c r="N542" s="758"/>
      <c r="O542" s="761"/>
      <c r="P542" s="761"/>
    </row>
    <row r="543" spans="1:16" s="759" customFormat="1" ht="12.75">
      <c r="A543" s="758"/>
      <c r="C543" s="758"/>
      <c r="D543" s="760"/>
      <c r="E543" s="758"/>
      <c r="F543" s="758"/>
      <c r="N543" s="758"/>
      <c r="O543" s="761"/>
      <c r="P543" s="761"/>
    </row>
    <row r="544" spans="1:16" s="759" customFormat="1" ht="12.75">
      <c r="A544" s="758"/>
      <c r="C544" s="758"/>
      <c r="D544" s="760"/>
      <c r="E544" s="758"/>
      <c r="F544" s="758"/>
      <c r="N544" s="758"/>
      <c r="O544" s="761"/>
      <c r="P544" s="761"/>
    </row>
    <row r="545" spans="1:16" s="759" customFormat="1" ht="12.75">
      <c r="A545" s="758"/>
      <c r="C545" s="758"/>
      <c r="D545" s="760"/>
      <c r="E545" s="758"/>
      <c r="F545" s="758"/>
      <c r="N545" s="758"/>
      <c r="O545" s="761"/>
      <c r="P545" s="761"/>
    </row>
    <row r="546" spans="1:16" s="759" customFormat="1" ht="12.75">
      <c r="A546" s="758"/>
      <c r="C546" s="758"/>
      <c r="D546" s="760"/>
      <c r="E546" s="758"/>
      <c r="F546" s="758"/>
      <c r="N546" s="758"/>
      <c r="O546" s="761"/>
      <c r="P546" s="761"/>
    </row>
    <row r="547" spans="1:16" s="759" customFormat="1" ht="12.75">
      <c r="A547" s="758"/>
      <c r="C547" s="758"/>
      <c r="D547" s="760"/>
      <c r="E547" s="758"/>
      <c r="F547" s="758"/>
      <c r="N547" s="758"/>
      <c r="O547" s="761"/>
      <c r="P547" s="761"/>
    </row>
    <row r="548" spans="1:16" s="759" customFormat="1" ht="12.75">
      <c r="A548" s="758"/>
      <c r="C548" s="758"/>
      <c r="D548" s="760"/>
      <c r="E548" s="758"/>
      <c r="F548" s="758"/>
      <c r="N548" s="758"/>
      <c r="O548" s="761"/>
      <c r="P548" s="761"/>
    </row>
    <row r="549" spans="1:16" s="759" customFormat="1" ht="12.75">
      <c r="A549" s="758"/>
      <c r="C549" s="758"/>
      <c r="D549" s="760"/>
      <c r="E549" s="758"/>
      <c r="F549" s="758"/>
      <c r="N549" s="758"/>
      <c r="O549" s="761"/>
      <c r="P549" s="761"/>
    </row>
    <row r="550" spans="1:16" s="759" customFormat="1" ht="12.75">
      <c r="A550" s="758"/>
      <c r="C550" s="758"/>
      <c r="D550" s="760"/>
      <c r="E550" s="758"/>
      <c r="F550" s="758"/>
      <c r="N550" s="758"/>
      <c r="O550" s="761"/>
      <c r="P550" s="761"/>
    </row>
    <row r="551" spans="1:16" s="759" customFormat="1" ht="12.75">
      <c r="A551" s="758"/>
      <c r="C551" s="758"/>
      <c r="D551" s="760"/>
      <c r="E551" s="758"/>
      <c r="F551" s="758"/>
      <c r="N551" s="758"/>
      <c r="O551" s="761"/>
      <c r="P551" s="761"/>
    </row>
    <row r="552" spans="1:16" s="759" customFormat="1" ht="12.75">
      <c r="A552" s="758"/>
      <c r="C552" s="758"/>
      <c r="D552" s="760"/>
      <c r="E552" s="758"/>
      <c r="F552" s="758"/>
      <c r="N552" s="758"/>
      <c r="O552" s="761"/>
      <c r="P552" s="761"/>
    </row>
    <row r="553" spans="1:16" s="759" customFormat="1" ht="12.75">
      <c r="A553" s="758"/>
      <c r="C553" s="758"/>
      <c r="D553" s="760"/>
      <c r="E553" s="758"/>
      <c r="F553" s="758"/>
      <c r="N553" s="758"/>
      <c r="O553" s="761"/>
      <c r="P553" s="761"/>
    </row>
    <row r="554" spans="1:16" s="759" customFormat="1" ht="12.75">
      <c r="A554" s="758"/>
      <c r="C554" s="758"/>
      <c r="D554" s="760"/>
      <c r="E554" s="758"/>
      <c r="F554" s="758"/>
      <c r="N554" s="758"/>
      <c r="O554" s="761"/>
      <c r="P554" s="761"/>
    </row>
    <row r="555" spans="1:16" s="759" customFormat="1" ht="12.75">
      <c r="A555" s="758"/>
      <c r="C555" s="758"/>
      <c r="D555" s="760"/>
      <c r="E555" s="758"/>
      <c r="F555" s="758"/>
      <c r="N555" s="758"/>
      <c r="O555" s="761"/>
      <c r="P555" s="761"/>
    </row>
    <row r="556" spans="1:16" s="759" customFormat="1" ht="12.75">
      <c r="A556" s="758"/>
      <c r="C556" s="758"/>
      <c r="D556" s="760"/>
      <c r="E556" s="758"/>
      <c r="F556" s="758"/>
      <c r="N556" s="758"/>
      <c r="O556" s="761"/>
      <c r="P556" s="761"/>
    </row>
    <row r="557" spans="1:16" s="759" customFormat="1" ht="12.75">
      <c r="A557" s="758"/>
      <c r="C557" s="758"/>
      <c r="D557" s="760"/>
      <c r="E557" s="758"/>
      <c r="F557" s="758"/>
      <c r="N557" s="758"/>
      <c r="O557" s="761"/>
      <c r="P557" s="761"/>
    </row>
    <row r="558" spans="1:16" s="759" customFormat="1" ht="12.75">
      <c r="A558" s="758"/>
      <c r="C558" s="758"/>
      <c r="D558" s="760"/>
      <c r="E558" s="758"/>
      <c r="F558" s="758"/>
      <c r="N558" s="758"/>
      <c r="O558" s="761"/>
      <c r="P558" s="761"/>
    </row>
    <row r="559" spans="1:16" s="759" customFormat="1" ht="12.75">
      <c r="A559" s="758"/>
      <c r="C559" s="758"/>
      <c r="D559" s="760"/>
      <c r="E559" s="758"/>
      <c r="F559" s="758"/>
      <c r="N559" s="758"/>
      <c r="O559" s="761"/>
      <c r="P559" s="761"/>
    </row>
    <row r="560" spans="1:16" s="759" customFormat="1" ht="12.75">
      <c r="A560" s="758"/>
      <c r="C560" s="758"/>
      <c r="D560" s="760"/>
      <c r="E560" s="758"/>
      <c r="F560" s="758"/>
      <c r="N560" s="758"/>
      <c r="O560" s="761"/>
      <c r="P560" s="761"/>
    </row>
    <row r="561" spans="1:16" s="759" customFormat="1" ht="12.75">
      <c r="A561" s="758"/>
      <c r="C561" s="758"/>
      <c r="D561" s="760"/>
      <c r="E561" s="758"/>
      <c r="F561" s="758"/>
      <c r="N561" s="758"/>
      <c r="O561" s="761"/>
      <c r="P561" s="761"/>
    </row>
    <row r="562" spans="1:16" s="759" customFormat="1" ht="12.75">
      <c r="A562" s="758"/>
      <c r="C562" s="758"/>
      <c r="D562" s="760"/>
      <c r="E562" s="758"/>
      <c r="F562" s="758"/>
      <c r="N562" s="758"/>
      <c r="O562" s="761"/>
      <c r="P562" s="761"/>
    </row>
    <row r="563" spans="1:16" s="759" customFormat="1" ht="12.75">
      <c r="A563" s="758"/>
      <c r="C563" s="758"/>
      <c r="D563" s="760"/>
      <c r="E563" s="758"/>
      <c r="F563" s="758"/>
      <c r="N563" s="758"/>
      <c r="O563" s="761"/>
      <c r="P563" s="761"/>
    </row>
    <row r="564" spans="1:16" s="759" customFormat="1" ht="12.75">
      <c r="A564" s="758"/>
      <c r="C564" s="758"/>
      <c r="D564" s="760"/>
      <c r="E564" s="758"/>
      <c r="F564" s="758"/>
      <c r="N564" s="758"/>
      <c r="O564" s="761"/>
      <c r="P564" s="761"/>
    </row>
    <row r="565" spans="1:16" s="759" customFormat="1" ht="12.75">
      <c r="A565" s="758"/>
      <c r="C565" s="758"/>
      <c r="D565" s="760"/>
      <c r="E565" s="758"/>
      <c r="F565" s="758"/>
      <c r="N565" s="758"/>
      <c r="O565" s="761"/>
      <c r="P565" s="761"/>
    </row>
    <row r="566" spans="1:16" s="759" customFormat="1" ht="12.75">
      <c r="A566" s="758"/>
      <c r="C566" s="758"/>
      <c r="D566" s="760"/>
      <c r="E566" s="758"/>
      <c r="F566" s="758"/>
      <c r="N566" s="758"/>
      <c r="O566" s="761"/>
      <c r="P566" s="761"/>
    </row>
    <row r="567" spans="1:16" s="759" customFormat="1" ht="12.75">
      <c r="A567" s="758"/>
      <c r="C567" s="758"/>
      <c r="D567" s="760"/>
      <c r="E567" s="758"/>
      <c r="F567" s="758"/>
      <c r="N567" s="758"/>
      <c r="O567" s="761"/>
      <c r="P567" s="761"/>
    </row>
    <row r="568" spans="1:16" s="759" customFormat="1" ht="12.75">
      <c r="A568" s="758"/>
      <c r="C568" s="758"/>
      <c r="D568" s="760"/>
      <c r="E568" s="758"/>
      <c r="F568" s="758"/>
      <c r="N568" s="758"/>
      <c r="O568" s="761"/>
      <c r="P568" s="761"/>
    </row>
    <row r="569" spans="1:16" s="759" customFormat="1" ht="12.75">
      <c r="A569" s="758"/>
      <c r="C569" s="758"/>
      <c r="D569" s="760"/>
      <c r="E569" s="758"/>
      <c r="F569" s="758"/>
      <c r="N569" s="758"/>
      <c r="O569" s="761"/>
      <c r="P569" s="761"/>
    </row>
    <row r="570" spans="1:16" s="759" customFormat="1" ht="12.75">
      <c r="A570" s="758"/>
      <c r="C570" s="758"/>
      <c r="D570" s="760"/>
      <c r="E570" s="758"/>
      <c r="F570" s="758"/>
      <c r="N570" s="758"/>
      <c r="O570" s="761"/>
      <c r="P570" s="761"/>
    </row>
    <row r="571" spans="1:16" s="759" customFormat="1" ht="12.75">
      <c r="A571" s="758"/>
      <c r="C571" s="758"/>
      <c r="D571" s="760"/>
      <c r="E571" s="758"/>
      <c r="F571" s="758"/>
      <c r="N571" s="758"/>
      <c r="O571" s="761"/>
      <c r="P571" s="761"/>
    </row>
    <row r="572" spans="1:16" s="759" customFormat="1" ht="12.75">
      <c r="A572" s="758"/>
      <c r="C572" s="758"/>
      <c r="D572" s="760"/>
      <c r="E572" s="758"/>
      <c r="F572" s="758"/>
      <c r="N572" s="758"/>
      <c r="O572" s="761"/>
      <c r="P572" s="761"/>
    </row>
    <row r="573" spans="1:16" s="759" customFormat="1" ht="12.75">
      <c r="A573" s="758"/>
      <c r="C573" s="758"/>
      <c r="D573" s="760"/>
      <c r="E573" s="758"/>
      <c r="F573" s="758"/>
      <c r="N573" s="758"/>
      <c r="O573" s="761"/>
      <c r="P573" s="761"/>
    </row>
    <row r="574" spans="1:16" s="759" customFormat="1" ht="12.75">
      <c r="A574" s="758"/>
      <c r="C574" s="758"/>
      <c r="D574" s="760"/>
      <c r="E574" s="758"/>
      <c r="F574" s="758"/>
      <c r="N574" s="758"/>
      <c r="O574" s="761"/>
      <c r="P574" s="761"/>
    </row>
    <row r="575" spans="1:16" s="759" customFormat="1" ht="12.75">
      <c r="A575" s="758"/>
      <c r="C575" s="758"/>
      <c r="D575" s="760"/>
      <c r="E575" s="758"/>
      <c r="F575" s="758"/>
      <c r="N575" s="758"/>
      <c r="O575" s="761"/>
      <c r="P575" s="761"/>
    </row>
    <row r="576" spans="1:16" s="759" customFormat="1" ht="12.75">
      <c r="A576" s="758"/>
      <c r="C576" s="758"/>
      <c r="D576" s="760"/>
      <c r="E576" s="758"/>
      <c r="F576" s="758"/>
      <c r="N576" s="758"/>
      <c r="O576" s="761"/>
      <c r="P576" s="761"/>
    </row>
    <row r="577" spans="1:16" s="759" customFormat="1" ht="12.75">
      <c r="A577" s="758"/>
      <c r="C577" s="758"/>
      <c r="D577" s="760"/>
      <c r="E577" s="758"/>
      <c r="F577" s="758"/>
      <c r="N577" s="758"/>
      <c r="O577" s="761"/>
      <c r="P577" s="761"/>
    </row>
    <row r="578" spans="1:16" s="759" customFormat="1" ht="12.75">
      <c r="A578" s="758"/>
      <c r="C578" s="758"/>
      <c r="D578" s="760"/>
      <c r="E578" s="758"/>
      <c r="F578" s="758"/>
      <c r="N578" s="758"/>
      <c r="O578" s="761"/>
      <c r="P578" s="761"/>
    </row>
    <row r="579" spans="1:16" s="759" customFormat="1" ht="12.75">
      <c r="A579" s="758"/>
      <c r="C579" s="758"/>
      <c r="D579" s="760"/>
      <c r="E579" s="758"/>
      <c r="F579" s="758"/>
      <c r="N579" s="758"/>
      <c r="O579" s="761"/>
      <c r="P579" s="761"/>
    </row>
    <row r="580" spans="1:16" s="759" customFormat="1" ht="12.75">
      <c r="A580" s="758"/>
      <c r="C580" s="758"/>
      <c r="D580" s="760"/>
      <c r="E580" s="758"/>
      <c r="F580" s="758"/>
      <c r="N580" s="758"/>
      <c r="O580" s="761"/>
      <c r="P580" s="761"/>
    </row>
    <row r="581" spans="1:16" s="759" customFormat="1" ht="12.75">
      <c r="A581" s="758"/>
      <c r="C581" s="758"/>
      <c r="D581" s="760"/>
      <c r="E581" s="758"/>
      <c r="F581" s="758"/>
      <c r="N581" s="758"/>
      <c r="O581" s="761"/>
      <c r="P581" s="761"/>
    </row>
    <row r="582" spans="1:16" s="759" customFormat="1" ht="12.75">
      <c r="A582" s="758"/>
      <c r="C582" s="758"/>
      <c r="D582" s="760"/>
      <c r="E582" s="758"/>
      <c r="F582" s="758"/>
      <c r="N582" s="758"/>
      <c r="O582" s="761"/>
      <c r="P582" s="761"/>
    </row>
    <row r="583" spans="1:16" s="759" customFormat="1" ht="12.75">
      <c r="A583" s="758"/>
      <c r="C583" s="758"/>
      <c r="D583" s="760"/>
      <c r="E583" s="758"/>
      <c r="F583" s="758"/>
      <c r="N583" s="758"/>
      <c r="O583" s="761"/>
      <c r="P583" s="761"/>
    </row>
    <row r="584" spans="1:16" s="759" customFormat="1" ht="12.75">
      <c r="A584" s="758"/>
      <c r="C584" s="758"/>
      <c r="D584" s="760"/>
      <c r="E584" s="758"/>
      <c r="F584" s="758"/>
      <c r="N584" s="758"/>
      <c r="O584" s="761"/>
      <c r="P584" s="761"/>
    </row>
    <row r="585" spans="1:16" s="759" customFormat="1" ht="12.75">
      <c r="A585" s="758"/>
      <c r="C585" s="758"/>
      <c r="D585" s="760"/>
      <c r="E585" s="758"/>
      <c r="F585" s="758"/>
      <c r="N585" s="758"/>
      <c r="O585" s="761"/>
      <c r="P585" s="761"/>
    </row>
    <row r="586" spans="1:16" s="759" customFormat="1" ht="12.75">
      <c r="A586" s="758"/>
      <c r="C586" s="758"/>
      <c r="D586" s="760"/>
      <c r="E586" s="758"/>
      <c r="F586" s="758"/>
      <c r="N586" s="758"/>
      <c r="O586" s="761"/>
      <c r="P586" s="761"/>
    </row>
    <row r="587" spans="1:16" s="759" customFormat="1" ht="12.75">
      <c r="A587" s="758"/>
      <c r="C587" s="758"/>
      <c r="D587" s="760"/>
      <c r="E587" s="758"/>
      <c r="F587" s="758"/>
      <c r="N587" s="758"/>
      <c r="O587" s="761"/>
      <c r="P587" s="761"/>
    </row>
    <row r="588" spans="1:16" s="759" customFormat="1" ht="12.75">
      <c r="A588" s="758"/>
      <c r="C588" s="758"/>
      <c r="D588" s="760"/>
      <c r="E588" s="758"/>
      <c r="F588" s="758"/>
      <c r="N588" s="758"/>
      <c r="O588" s="761"/>
      <c r="P588" s="761"/>
    </row>
    <row r="589" spans="1:16" s="759" customFormat="1" ht="12.75">
      <c r="A589" s="758"/>
      <c r="C589" s="758"/>
      <c r="D589" s="760"/>
      <c r="E589" s="758"/>
      <c r="F589" s="758"/>
      <c r="N589" s="758"/>
      <c r="O589" s="761"/>
      <c r="P589" s="761"/>
    </row>
    <row r="590" spans="1:16" s="759" customFormat="1" ht="12.75">
      <c r="A590" s="758"/>
      <c r="C590" s="758"/>
      <c r="D590" s="760"/>
      <c r="E590" s="758"/>
      <c r="F590" s="758"/>
      <c r="N590" s="758"/>
      <c r="O590" s="761"/>
      <c r="P590" s="761"/>
    </row>
    <row r="591" spans="1:16" s="759" customFormat="1" ht="12.75">
      <c r="A591" s="758"/>
      <c r="C591" s="758"/>
      <c r="D591" s="760"/>
      <c r="E591" s="758"/>
      <c r="F591" s="758"/>
      <c r="N591" s="758"/>
      <c r="O591" s="761"/>
      <c r="P591" s="761"/>
    </row>
    <row r="592" spans="1:16" s="759" customFormat="1" ht="12.75">
      <c r="A592" s="758"/>
      <c r="C592" s="758"/>
      <c r="D592" s="760"/>
      <c r="E592" s="758"/>
      <c r="F592" s="758"/>
      <c r="N592" s="758"/>
      <c r="O592" s="761"/>
      <c r="P592" s="761"/>
    </row>
    <row r="593" spans="1:16" s="759" customFormat="1" ht="12.75">
      <c r="A593" s="758"/>
      <c r="C593" s="758"/>
      <c r="D593" s="760"/>
      <c r="E593" s="758"/>
      <c r="F593" s="758"/>
      <c r="N593" s="758"/>
      <c r="O593" s="761"/>
      <c r="P593" s="761"/>
    </row>
    <row r="594" spans="1:16" s="759" customFormat="1" ht="12.75">
      <c r="A594" s="758"/>
      <c r="C594" s="758"/>
      <c r="D594" s="760"/>
      <c r="E594" s="758"/>
      <c r="F594" s="758"/>
      <c r="N594" s="758"/>
      <c r="O594" s="761"/>
      <c r="P594" s="761"/>
    </row>
    <row r="595" spans="1:16" s="759" customFormat="1" ht="12.75">
      <c r="A595" s="758"/>
      <c r="C595" s="758"/>
      <c r="D595" s="760"/>
      <c r="E595" s="758"/>
      <c r="F595" s="758"/>
      <c r="N595" s="758"/>
      <c r="O595" s="761"/>
      <c r="P595" s="761"/>
    </row>
    <row r="596" spans="1:16" s="759" customFormat="1" ht="12.75">
      <c r="A596" s="758"/>
      <c r="C596" s="758"/>
      <c r="D596" s="760"/>
      <c r="E596" s="758"/>
      <c r="F596" s="758"/>
      <c r="N596" s="758"/>
      <c r="O596" s="761"/>
      <c r="P596" s="761"/>
    </row>
    <row r="597" spans="1:16" s="759" customFormat="1" ht="12.75">
      <c r="A597" s="758"/>
      <c r="C597" s="758"/>
      <c r="D597" s="760"/>
      <c r="E597" s="758"/>
      <c r="F597" s="758"/>
      <c r="N597" s="758"/>
      <c r="O597" s="761"/>
      <c r="P597" s="761"/>
    </row>
    <row r="598" spans="1:16" s="759" customFormat="1" ht="12.75">
      <c r="A598" s="758"/>
      <c r="C598" s="758"/>
      <c r="D598" s="760"/>
      <c r="E598" s="758"/>
      <c r="F598" s="758"/>
      <c r="N598" s="758"/>
      <c r="O598" s="761"/>
      <c r="P598" s="761"/>
    </row>
    <row r="599" spans="1:16" s="759" customFormat="1" ht="12.75">
      <c r="A599" s="758"/>
      <c r="C599" s="758"/>
      <c r="D599" s="760"/>
      <c r="E599" s="758"/>
      <c r="F599" s="758"/>
      <c r="N599" s="758"/>
      <c r="O599" s="761"/>
      <c r="P599" s="761"/>
    </row>
    <row r="600" spans="1:16" s="759" customFormat="1" ht="12.75">
      <c r="A600" s="758"/>
      <c r="C600" s="758"/>
      <c r="D600" s="760"/>
      <c r="E600" s="758"/>
      <c r="F600" s="758"/>
      <c r="N600" s="758"/>
      <c r="O600" s="761"/>
      <c r="P600" s="761"/>
    </row>
    <row r="601" spans="1:16" s="759" customFormat="1" ht="12.75">
      <c r="A601" s="758"/>
      <c r="C601" s="758"/>
      <c r="D601" s="760"/>
      <c r="E601" s="758"/>
      <c r="F601" s="758"/>
      <c r="N601" s="758"/>
      <c r="O601" s="761"/>
      <c r="P601" s="761"/>
    </row>
    <row r="602" spans="1:16" s="759" customFormat="1" ht="12.75">
      <c r="A602" s="758"/>
      <c r="C602" s="758"/>
      <c r="D602" s="760"/>
      <c r="E602" s="758"/>
      <c r="F602" s="758"/>
      <c r="N602" s="758"/>
      <c r="O602" s="761"/>
      <c r="P602" s="761"/>
    </row>
    <row r="603" spans="1:16" s="759" customFormat="1" ht="12.75">
      <c r="A603" s="758"/>
      <c r="C603" s="758"/>
      <c r="D603" s="760"/>
      <c r="E603" s="758"/>
      <c r="F603" s="758"/>
      <c r="N603" s="758"/>
      <c r="O603" s="761"/>
      <c r="P603" s="761"/>
    </row>
    <row r="604" spans="1:16" s="759" customFormat="1" ht="12.75">
      <c r="A604" s="758"/>
      <c r="C604" s="758"/>
      <c r="D604" s="760"/>
      <c r="E604" s="758"/>
      <c r="F604" s="758"/>
      <c r="N604" s="758"/>
      <c r="O604" s="761"/>
      <c r="P604" s="761"/>
    </row>
    <row r="605" spans="1:16" s="759" customFormat="1" ht="12.75">
      <c r="A605" s="758"/>
      <c r="C605" s="758"/>
      <c r="D605" s="760"/>
      <c r="E605" s="758"/>
      <c r="F605" s="758"/>
      <c r="N605" s="758"/>
      <c r="O605" s="761"/>
      <c r="P605" s="761"/>
    </row>
    <row r="606" spans="1:16" s="759" customFormat="1" ht="12.75">
      <c r="A606" s="758"/>
      <c r="C606" s="758"/>
      <c r="D606" s="760"/>
      <c r="E606" s="758"/>
      <c r="F606" s="758"/>
      <c r="N606" s="758"/>
      <c r="O606" s="761"/>
      <c r="P606" s="761"/>
    </row>
    <row r="607" spans="1:16" s="759" customFormat="1" ht="12.75">
      <c r="A607" s="758"/>
      <c r="C607" s="758"/>
      <c r="D607" s="760"/>
      <c r="E607" s="758"/>
      <c r="F607" s="758"/>
      <c r="N607" s="758"/>
      <c r="O607" s="761"/>
      <c r="P607" s="761"/>
    </row>
    <row r="608" spans="1:16" s="759" customFormat="1" ht="12.75">
      <c r="A608" s="758"/>
      <c r="C608" s="758"/>
      <c r="D608" s="760"/>
      <c r="E608" s="758"/>
      <c r="F608" s="758"/>
      <c r="N608" s="758"/>
      <c r="O608" s="761"/>
      <c r="P608" s="761"/>
    </row>
    <row r="609" spans="1:16" s="759" customFormat="1" ht="12.75">
      <c r="A609" s="758"/>
      <c r="C609" s="758"/>
      <c r="D609" s="760"/>
      <c r="E609" s="758"/>
      <c r="F609" s="758"/>
      <c r="N609" s="758"/>
      <c r="O609" s="761"/>
      <c r="P609" s="761"/>
    </row>
    <row r="610" spans="1:16" s="759" customFormat="1" ht="12.75">
      <c r="A610" s="758"/>
      <c r="C610" s="758"/>
      <c r="D610" s="760"/>
      <c r="E610" s="758"/>
      <c r="F610" s="758"/>
      <c r="N610" s="758"/>
      <c r="O610" s="761"/>
      <c r="P610" s="761"/>
    </row>
    <row r="611" spans="1:16" s="759" customFormat="1" ht="12.75">
      <c r="A611" s="758"/>
      <c r="C611" s="758"/>
      <c r="D611" s="760"/>
      <c r="E611" s="758"/>
      <c r="F611" s="758"/>
      <c r="N611" s="758"/>
      <c r="O611" s="761"/>
      <c r="P611" s="761"/>
    </row>
    <row r="612" spans="1:16" s="759" customFormat="1" ht="12.75">
      <c r="A612" s="758"/>
      <c r="C612" s="758"/>
      <c r="D612" s="760"/>
      <c r="E612" s="758"/>
      <c r="F612" s="758"/>
      <c r="N612" s="758"/>
      <c r="O612" s="761"/>
      <c r="P612" s="761"/>
    </row>
    <row r="613" spans="1:16" s="759" customFormat="1" ht="12.75">
      <c r="A613" s="758"/>
      <c r="C613" s="758"/>
      <c r="D613" s="760"/>
      <c r="E613" s="758"/>
      <c r="F613" s="758"/>
      <c r="N613" s="758"/>
      <c r="O613" s="761"/>
      <c r="P613" s="761"/>
    </row>
    <row r="614" spans="1:16" s="759" customFormat="1" ht="12.75">
      <c r="A614" s="758"/>
      <c r="C614" s="758"/>
      <c r="D614" s="760"/>
      <c r="E614" s="758"/>
      <c r="F614" s="758"/>
      <c r="N614" s="758"/>
      <c r="O614" s="761"/>
      <c r="P614" s="761"/>
    </row>
    <row r="615" spans="1:16" s="759" customFormat="1" ht="12.75">
      <c r="A615" s="758"/>
      <c r="C615" s="758"/>
      <c r="D615" s="760"/>
      <c r="E615" s="758"/>
      <c r="F615" s="758"/>
      <c r="N615" s="758"/>
      <c r="O615" s="761"/>
      <c r="P615" s="761"/>
    </row>
    <row r="616" spans="1:16" s="759" customFormat="1" ht="12.75">
      <c r="A616" s="758"/>
      <c r="C616" s="758"/>
      <c r="D616" s="760"/>
      <c r="E616" s="758"/>
      <c r="F616" s="758"/>
      <c r="N616" s="758"/>
      <c r="O616" s="761"/>
      <c r="P616" s="761"/>
    </row>
    <row r="617" spans="1:16" s="759" customFormat="1" ht="12.75">
      <c r="A617" s="758"/>
      <c r="C617" s="758"/>
      <c r="D617" s="760"/>
      <c r="E617" s="758"/>
      <c r="F617" s="758"/>
      <c r="N617" s="758"/>
      <c r="O617" s="761"/>
      <c r="P617" s="761"/>
    </row>
    <row r="618" spans="1:16" s="759" customFormat="1" ht="12.75">
      <c r="A618" s="758"/>
      <c r="C618" s="758"/>
      <c r="D618" s="760"/>
      <c r="E618" s="758"/>
      <c r="F618" s="758"/>
      <c r="N618" s="758"/>
      <c r="O618" s="761"/>
      <c r="P618" s="761"/>
    </row>
    <row r="619" spans="1:16" s="759" customFormat="1" ht="12.75">
      <c r="A619" s="758"/>
      <c r="C619" s="758"/>
      <c r="D619" s="760"/>
      <c r="E619" s="758"/>
      <c r="F619" s="758"/>
      <c r="N619" s="758"/>
      <c r="O619" s="761"/>
      <c r="P619" s="761"/>
    </row>
    <row r="620" spans="1:16" s="759" customFormat="1" ht="12.75">
      <c r="A620" s="758"/>
      <c r="C620" s="758"/>
      <c r="D620" s="760"/>
      <c r="E620" s="758"/>
      <c r="F620" s="758"/>
      <c r="N620" s="758"/>
      <c r="O620" s="761"/>
      <c r="P620" s="761"/>
    </row>
    <row r="621" spans="1:16" s="759" customFormat="1" ht="12.75">
      <c r="A621" s="758"/>
      <c r="C621" s="758"/>
      <c r="D621" s="760"/>
      <c r="E621" s="758"/>
      <c r="F621" s="758"/>
      <c r="N621" s="758"/>
      <c r="O621" s="761"/>
      <c r="P621" s="761"/>
    </row>
    <row r="622" spans="1:16" s="759" customFormat="1" ht="12.75">
      <c r="A622" s="758"/>
      <c r="C622" s="758"/>
      <c r="D622" s="760"/>
      <c r="E622" s="758"/>
      <c r="F622" s="758"/>
      <c r="N622" s="758"/>
      <c r="O622" s="761"/>
      <c r="P622" s="761"/>
    </row>
    <row r="623" spans="1:16" s="759" customFormat="1" ht="12.75">
      <c r="A623" s="758"/>
      <c r="C623" s="758"/>
      <c r="D623" s="760"/>
      <c r="E623" s="758"/>
      <c r="F623" s="758"/>
      <c r="N623" s="758"/>
      <c r="O623" s="761"/>
      <c r="P623" s="761"/>
    </row>
    <row r="624" spans="1:16" s="759" customFormat="1" ht="12.75">
      <c r="A624" s="758"/>
      <c r="C624" s="758"/>
      <c r="D624" s="760"/>
      <c r="E624" s="758"/>
      <c r="F624" s="758"/>
      <c r="N624" s="758"/>
      <c r="O624" s="761"/>
      <c r="P624" s="761"/>
    </row>
    <row r="625" spans="1:16" s="759" customFormat="1" ht="12.75">
      <c r="A625" s="758"/>
      <c r="C625" s="758"/>
      <c r="D625" s="760"/>
      <c r="E625" s="758"/>
      <c r="F625" s="758"/>
      <c r="N625" s="758"/>
      <c r="O625" s="761"/>
      <c r="P625" s="761"/>
    </row>
    <row r="626" spans="1:16" s="759" customFormat="1" ht="12.75">
      <c r="A626" s="758"/>
      <c r="C626" s="758"/>
      <c r="D626" s="760"/>
      <c r="E626" s="758"/>
      <c r="F626" s="758"/>
      <c r="N626" s="758"/>
      <c r="O626" s="761"/>
      <c r="P626" s="761"/>
    </row>
    <row r="627" spans="1:16" s="759" customFormat="1" ht="12.75">
      <c r="A627" s="758"/>
      <c r="C627" s="758"/>
      <c r="D627" s="760"/>
      <c r="E627" s="758"/>
      <c r="F627" s="758"/>
      <c r="N627" s="758"/>
      <c r="O627" s="761"/>
      <c r="P627" s="761"/>
    </row>
    <row r="628" spans="1:16" s="759" customFormat="1" ht="12.75">
      <c r="A628" s="758"/>
      <c r="C628" s="758"/>
      <c r="D628" s="760"/>
      <c r="E628" s="758"/>
      <c r="F628" s="758"/>
      <c r="N628" s="758"/>
      <c r="O628" s="761"/>
      <c r="P628" s="761"/>
    </row>
    <row r="629" spans="1:16" s="759" customFormat="1" ht="12.75">
      <c r="A629" s="758"/>
      <c r="C629" s="758"/>
      <c r="D629" s="760"/>
      <c r="E629" s="758"/>
      <c r="F629" s="758"/>
      <c r="N629" s="758"/>
      <c r="O629" s="761"/>
      <c r="P629" s="761"/>
    </row>
    <row r="630" spans="1:16" s="759" customFormat="1" ht="12.75">
      <c r="A630" s="758"/>
      <c r="C630" s="758"/>
      <c r="D630" s="760"/>
      <c r="E630" s="758"/>
      <c r="F630" s="758"/>
      <c r="N630" s="758"/>
      <c r="O630" s="761"/>
      <c r="P630" s="761"/>
    </row>
    <row r="631" spans="1:16" s="759" customFormat="1" ht="12.75">
      <c r="A631" s="758"/>
      <c r="C631" s="758"/>
      <c r="D631" s="760"/>
      <c r="E631" s="758"/>
      <c r="F631" s="758"/>
      <c r="N631" s="758"/>
      <c r="O631" s="761"/>
      <c r="P631" s="761"/>
    </row>
    <row r="632" spans="1:16" s="759" customFormat="1" ht="12.75">
      <c r="A632" s="758"/>
      <c r="C632" s="758"/>
      <c r="D632" s="760"/>
      <c r="E632" s="758"/>
      <c r="F632" s="758"/>
      <c r="N632" s="758"/>
      <c r="O632" s="761"/>
      <c r="P632" s="761"/>
    </row>
    <row r="633" spans="1:16" s="759" customFormat="1" ht="12.75">
      <c r="A633" s="758"/>
      <c r="C633" s="758"/>
      <c r="D633" s="760"/>
      <c r="E633" s="758"/>
      <c r="F633" s="758"/>
      <c r="N633" s="758"/>
      <c r="O633" s="761"/>
      <c r="P633" s="761"/>
    </row>
    <row r="634" spans="1:16" s="759" customFormat="1" ht="12.75">
      <c r="A634" s="758"/>
      <c r="C634" s="758"/>
      <c r="D634" s="760"/>
      <c r="E634" s="758"/>
      <c r="F634" s="758"/>
      <c r="N634" s="758"/>
      <c r="O634" s="761"/>
      <c r="P634" s="761"/>
    </row>
    <row r="635" spans="1:16" s="759" customFormat="1" ht="12.75">
      <c r="A635" s="758"/>
      <c r="C635" s="758"/>
      <c r="D635" s="760"/>
      <c r="E635" s="758"/>
      <c r="F635" s="758"/>
      <c r="N635" s="758"/>
      <c r="O635" s="761"/>
      <c r="P635" s="761"/>
    </row>
    <row r="636" spans="1:16" s="759" customFormat="1" ht="12.75">
      <c r="A636" s="758"/>
      <c r="C636" s="758"/>
      <c r="D636" s="760"/>
      <c r="E636" s="758"/>
      <c r="F636" s="758"/>
      <c r="N636" s="758"/>
      <c r="O636" s="761"/>
      <c r="P636" s="761"/>
    </row>
    <row r="637" spans="1:16" s="759" customFormat="1" ht="12.75">
      <c r="A637" s="758"/>
      <c r="C637" s="758"/>
      <c r="D637" s="760"/>
      <c r="E637" s="758"/>
      <c r="F637" s="758"/>
      <c r="N637" s="758"/>
      <c r="O637" s="761"/>
      <c r="P637" s="761"/>
    </row>
    <row r="638" spans="1:16" s="759" customFormat="1" ht="12.75">
      <c r="A638" s="758"/>
      <c r="C638" s="758"/>
      <c r="D638" s="760"/>
      <c r="E638" s="758"/>
      <c r="F638" s="758"/>
      <c r="N638" s="758"/>
      <c r="O638" s="761"/>
      <c r="P638" s="761"/>
    </row>
    <row r="639" spans="1:16" s="759" customFormat="1" ht="12.75">
      <c r="A639" s="758"/>
      <c r="C639" s="758"/>
      <c r="D639" s="760"/>
      <c r="E639" s="758"/>
      <c r="F639" s="758"/>
      <c r="N639" s="758"/>
      <c r="O639" s="761"/>
      <c r="P639" s="761"/>
    </row>
    <row r="640" spans="1:16" s="759" customFormat="1" ht="12.75">
      <c r="A640" s="758"/>
      <c r="C640" s="758"/>
      <c r="D640" s="760"/>
      <c r="E640" s="758"/>
      <c r="F640" s="758"/>
      <c r="N640" s="758"/>
      <c r="O640" s="761"/>
      <c r="P640" s="761"/>
    </row>
    <row r="641" spans="1:16" s="759" customFormat="1" ht="12.75">
      <c r="A641" s="758"/>
      <c r="C641" s="758"/>
      <c r="D641" s="760"/>
      <c r="E641" s="758"/>
      <c r="F641" s="758"/>
      <c r="N641" s="758"/>
      <c r="O641" s="761"/>
      <c r="P641" s="761"/>
    </row>
    <row r="642" spans="1:16" s="759" customFormat="1" ht="12.75">
      <c r="A642" s="758"/>
      <c r="C642" s="758"/>
      <c r="D642" s="760"/>
      <c r="E642" s="758"/>
      <c r="F642" s="758"/>
      <c r="N642" s="758"/>
      <c r="O642" s="761"/>
      <c r="P642" s="761"/>
    </row>
    <row r="643" spans="1:16" s="759" customFormat="1" ht="12.75">
      <c r="A643" s="758"/>
      <c r="C643" s="758"/>
      <c r="D643" s="760"/>
      <c r="E643" s="758"/>
      <c r="F643" s="758"/>
      <c r="N643" s="758"/>
      <c r="O643" s="761"/>
      <c r="P643" s="761"/>
    </row>
    <row r="644" spans="1:16" s="759" customFormat="1" ht="12.75">
      <c r="A644" s="758"/>
      <c r="C644" s="758"/>
      <c r="D644" s="760"/>
      <c r="E644" s="758"/>
      <c r="F644" s="758"/>
      <c r="N644" s="758"/>
      <c r="O644" s="761"/>
      <c r="P644" s="761"/>
    </row>
    <row r="645" spans="1:16" s="759" customFormat="1" ht="12.75">
      <c r="A645" s="758"/>
      <c r="C645" s="758"/>
      <c r="D645" s="760"/>
      <c r="E645" s="758"/>
      <c r="F645" s="758"/>
      <c r="N645" s="758"/>
      <c r="O645" s="761"/>
      <c r="P645" s="761"/>
    </row>
    <row r="646" spans="1:16" s="759" customFormat="1" ht="12.75">
      <c r="A646" s="758"/>
      <c r="C646" s="758"/>
      <c r="D646" s="760"/>
      <c r="E646" s="758"/>
      <c r="F646" s="758"/>
      <c r="N646" s="758"/>
      <c r="O646" s="761"/>
      <c r="P646" s="761"/>
    </row>
    <row r="647" spans="1:16" s="759" customFormat="1" ht="12.75">
      <c r="A647" s="758"/>
      <c r="C647" s="758"/>
      <c r="D647" s="760"/>
      <c r="E647" s="758"/>
      <c r="F647" s="758"/>
      <c r="N647" s="758"/>
      <c r="O647" s="761"/>
      <c r="P647" s="761"/>
    </row>
    <row r="648" spans="1:16" s="759" customFormat="1" ht="12.75">
      <c r="A648" s="758"/>
      <c r="C648" s="758"/>
      <c r="D648" s="760"/>
      <c r="E648" s="758"/>
      <c r="F648" s="758"/>
      <c r="N648" s="758"/>
      <c r="O648" s="761"/>
      <c r="P648" s="761"/>
    </row>
    <row r="649" spans="1:16" s="759" customFormat="1" ht="12.75">
      <c r="A649" s="758"/>
      <c r="C649" s="758"/>
      <c r="D649" s="760"/>
      <c r="E649" s="758"/>
      <c r="F649" s="758"/>
      <c r="N649" s="758"/>
      <c r="O649" s="761"/>
      <c r="P649" s="761"/>
    </row>
    <row r="650" spans="1:16" s="759" customFormat="1" ht="12.75">
      <c r="A650" s="758"/>
      <c r="C650" s="758"/>
      <c r="D650" s="760"/>
      <c r="E650" s="758"/>
      <c r="F650" s="758"/>
      <c r="N650" s="758"/>
      <c r="O650" s="761"/>
      <c r="P650" s="761"/>
    </row>
    <row r="651" spans="1:16" s="759" customFormat="1" ht="12.75">
      <c r="A651" s="758"/>
      <c r="C651" s="758"/>
      <c r="D651" s="760"/>
      <c r="E651" s="758"/>
      <c r="F651" s="758"/>
      <c r="N651" s="758"/>
      <c r="O651" s="761"/>
      <c r="P651" s="761"/>
    </row>
    <row r="652" spans="1:16" s="759" customFormat="1" ht="12.75">
      <c r="A652" s="758"/>
      <c r="C652" s="758"/>
      <c r="D652" s="760"/>
      <c r="E652" s="758"/>
      <c r="F652" s="758"/>
      <c r="N652" s="758"/>
      <c r="O652" s="761"/>
      <c r="P652" s="761"/>
    </row>
    <row r="653" spans="1:16" s="759" customFormat="1" ht="12.75">
      <c r="A653" s="758"/>
      <c r="C653" s="758"/>
      <c r="D653" s="760"/>
      <c r="E653" s="758"/>
      <c r="F653" s="758"/>
      <c r="N653" s="758"/>
      <c r="O653" s="761"/>
      <c r="P653" s="761"/>
    </row>
    <row r="654" spans="1:16" s="759" customFormat="1" ht="12.75">
      <c r="A654" s="758"/>
      <c r="C654" s="758"/>
      <c r="D654" s="760"/>
      <c r="E654" s="758"/>
      <c r="F654" s="758"/>
      <c r="N654" s="758"/>
      <c r="O654" s="761"/>
      <c r="P654" s="761"/>
    </row>
    <row r="655" spans="1:16" s="759" customFormat="1" ht="12.75">
      <c r="A655" s="758"/>
      <c r="C655" s="758"/>
      <c r="D655" s="760"/>
      <c r="E655" s="758"/>
      <c r="F655" s="758"/>
      <c r="N655" s="758"/>
      <c r="O655" s="761"/>
      <c r="P655" s="761"/>
    </row>
    <row r="656" spans="1:16" s="759" customFormat="1" ht="12.75">
      <c r="A656" s="758"/>
      <c r="C656" s="758"/>
      <c r="D656" s="760"/>
      <c r="E656" s="758"/>
      <c r="F656" s="758"/>
      <c r="N656" s="758"/>
      <c r="O656" s="761"/>
      <c r="P656" s="761"/>
    </row>
    <row r="657" spans="1:16" s="759" customFormat="1" ht="12.75">
      <c r="A657" s="758"/>
      <c r="C657" s="758"/>
      <c r="D657" s="760"/>
      <c r="E657" s="758"/>
      <c r="F657" s="758"/>
      <c r="N657" s="758"/>
      <c r="O657" s="761"/>
      <c r="P657" s="761"/>
    </row>
    <row r="658" spans="1:16" s="759" customFormat="1" ht="12.75">
      <c r="A658" s="758"/>
      <c r="C658" s="758"/>
      <c r="D658" s="760"/>
      <c r="E658" s="758"/>
      <c r="F658" s="758"/>
      <c r="N658" s="758"/>
      <c r="O658" s="761"/>
      <c r="P658" s="761"/>
    </row>
    <row r="659" spans="1:16" s="759" customFormat="1" ht="12.75">
      <c r="A659" s="758"/>
      <c r="C659" s="758"/>
      <c r="D659" s="760"/>
      <c r="E659" s="758"/>
      <c r="F659" s="758"/>
      <c r="N659" s="758"/>
      <c r="O659" s="761"/>
      <c r="P659" s="761"/>
    </row>
    <row r="660" spans="1:16" s="759" customFormat="1" ht="12.75">
      <c r="A660" s="758"/>
      <c r="C660" s="758"/>
      <c r="D660" s="760"/>
      <c r="E660" s="758"/>
      <c r="F660" s="758"/>
      <c r="N660" s="758"/>
      <c r="O660" s="761"/>
      <c r="P660" s="761"/>
    </row>
    <row r="661" spans="1:16" s="759" customFormat="1" ht="12.75">
      <c r="A661" s="758"/>
      <c r="C661" s="758"/>
      <c r="D661" s="760"/>
      <c r="E661" s="758"/>
      <c r="F661" s="758"/>
      <c r="N661" s="758"/>
      <c r="O661" s="761"/>
      <c r="P661" s="761"/>
    </row>
    <row r="662" spans="1:16" s="759" customFormat="1" ht="12.75">
      <c r="A662" s="758"/>
      <c r="C662" s="758"/>
      <c r="D662" s="760"/>
      <c r="E662" s="758"/>
      <c r="F662" s="758"/>
      <c r="N662" s="758"/>
      <c r="O662" s="761"/>
      <c r="P662" s="761"/>
    </row>
    <row r="663" spans="1:16" s="759" customFormat="1" ht="12.75">
      <c r="A663" s="758"/>
      <c r="C663" s="758"/>
      <c r="D663" s="760"/>
      <c r="E663" s="758"/>
      <c r="F663" s="758"/>
      <c r="N663" s="758"/>
      <c r="O663" s="761"/>
      <c r="P663" s="761"/>
    </row>
    <row r="664" spans="1:16" s="759" customFormat="1" ht="12.75">
      <c r="A664" s="758"/>
      <c r="C664" s="758"/>
      <c r="D664" s="760"/>
      <c r="E664" s="758"/>
      <c r="F664" s="758"/>
      <c r="N664" s="758"/>
      <c r="O664" s="761"/>
      <c r="P664" s="761"/>
    </row>
    <row r="665" spans="1:16" s="759" customFormat="1" ht="12.75">
      <c r="A665" s="758"/>
      <c r="C665" s="758"/>
      <c r="D665" s="760"/>
      <c r="E665" s="758"/>
      <c r="F665" s="758"/>
      <c r="N665" s="758"/>
      <c r="O665" s="761"/>
      <c r="P665" s="761"/>
    </row>
    <row r="666" spans="1:16" s="759" customFormat="1" ht="12.75">
      <c r="A666" s="758"/>
      <c r="C666" s="758"/>
      <c r="D666" s="760"/>
      <c r="E666" s="758"/>
      <c r="F666" s="758"/>
      <c r="N666" s="758"/>
      <c r="O666" s="761"/>
      <c r="P666" s="761"/>
    </row>
    <row r="667" spans="1:16" s="759" customFormat="1" ht="12.75">
      <c r="A667" s="758"/>
      <c r="C667" s="758"/>
      <c r="D667" s="760"/>
      <c r="E667" s="758"/>
      <c r="F667" s="758"/>
      <c r="N667" s="758"/>
      <c r="O667" s="761"/>
      <c r="P667" s="761"/>
    </row>
    <row r="668" spans="1:16" s="759" customFormat="1" ht="12.75">
      <c r="A668" s="758"/>
      <c r="C668" s="758"/>
      <c r="D668" s="760"/>
      <c r="E668" s="758"/>
      <c r="F668" s="758"/>
      <c r="N668" s="758"/>
      <c r="O668" s="761"/>
      <c r="P668" s="761"/>
    </row>
    <row r="669" spans="1:16" s="759" customFormat="1" ht="12.75">
      <c r="A669" s="758"/>
      <c r="C669" s="758"/>
      <c r="D669" s="760"/>
      <c r="E669" s="758"/>
      <c r="F669" s="758"/>
      <c r="N669" s="758"/>
      <c r="O669" s="761"/>
      <c r="P669" s="761"/>
    </row>
    <row r="670" spans="1:16" s="759" customFormat="1" ht="12.75">
      <c r="A670" s="758"/>
      <c r="C670" s="758"/>
      <c r="D670" s="760"/>
      <c r="E670" s="758"/>
      <c r="F670" s="758"/>
      <c r="N670" s="758"/>
      <c r="O670" s="761"/>
      <c r="P670" s="761"/>
    </row>
    <row r="671" spans="1:16" s="759" customFormat="1" ht="12.75">
      <c r="A671" s="758"/>
      <c r="C671" s="758"/>
      <c r="D671" s="760"/>
      <c r="E671" s="758"/>
      <c r="F671" s="758"/>
      <c r="N671" s="758"/>
      <c r="O671" s="761"/>
      <c r="P671" s="761"/>
    </row>
    <row r="672" spans="1:16" s="759" customFormat="1" ht="12.75">
      <c r="A672" s="758"/>
      <c r="C672" s="758"/>
      <c r="D672" s="760"/>
      <c r="E672" s="758"/>
      <c r="F672" s="758"/>
      <c r="N672" s="758"/>
      <c r="O672" s="761"/>
      <c r="P672" s="761"/>
    </row>
    <row r="673" spans="1:16" s="759" customFormat="1" ht="12.75">
      <c r="A673" s="758"/>
      <c r="C673" s="758"/>
      <c r="D673" s="760"/>
      <c r="E673" s="758"/>
      <c r="F673" s="758"/>
      <c r="N673" s="758"/>
      <c r="O673" s="761"/>
      <c r="P673" s="761"/>
    </row>
    <row r="674" spans="1:16" s="759" customFormat="1" ht="12.75">
      <c r="A674" s="758"/>
      <c r="C674" s="758"/>
      <c r="D674" s="760"/>
      <c r="E674" s="758"/>
      <c r="F674" s="758"/>
      <c r="N674" s="758"/>
      <c r="O674" s="761"/>
      <c r="P674" s="761"/>
    </row>
    <row r="675" spans="1:16" s="759" customFormat="1" ht="12.75">
      <c r="A675" s="758"/>
      <c r="C675" s="758"/>
      <c r="D675" s="760"/>
      <c r="E675" s="758"/>
      <c r="F675" s="758"/>
      <c r="N675" s="758"/>
      <c r="O675" s="761"/>
      <c r="P675" s="761"/>
    </row>
    <row r="676" spans="1:16" s="759" customFormat="1" ht="12.75">
      <c r="A676" s="758"/>
      <c r="C676" s="758"/>
      <c r="D676" s="760"/>
      <c r="E676" s="758"/>
      <c r="F676" s="758"/>
      <c r="N676" s="758"/>
      <c r="O676" s="761"/>
      <c r="P676" s="761"/>
    </row>
    <row r="677" spans="1:16" s="759" customFormat="1" ht="12.75">
      <c r="A677" s="758"/>
      <c r="C677" s="758"/>
      <c r="D677" s="760"/>
      <c r="E677" s="758"/>
      <c r="F677" s="758"/>
      <c r="N677" s="758"/>
      <c r="O677" s="761"/>
      <c r="P677" s="761"/>
    </row>
    <row r="678" spans="1:16" s="759" customFormat="1" ht="12.75">
      <c r="A678" s="758"/>
      <c r="C678" s="758"/>
      <c r="D678" s="760"/>
      <c r="E678" s="758"/>
      <c r="F678" s="758"/>
      <c r="N678" s="758"/>
      <c r="O678" s="761"/>
      <c r="P678" s="761"/>
    </row>
    <row r="679" spans="1:16" s="759" customFormat="1" ht="12.75">
      <c r="A679" s="758"/>
      <c r="C679" s="758"/>
      <c r="D679" s="760"/>
      <c r="E679" s="758"/>
      <c r="F679" s="758"/>
      <c r="N679" s="758"/>
      <c r="O679" s="761"/>
      <c r="P679" s="761"/>
    </row>
    <row r="680" spans="1:16" s="759" customFormat="1" ht="12.75">
      <c r="A680" s="758"/>
      <c r="C680" s="758"/>
      <c r="D680" s="760"/>
      <c r="E680" s="758"/>
      <c r="F680" s="758"/>
      <c r="N680" s="758"/>
      <c r="O680" s="761"/>
      <c r="P680" s="761"/>
    </row>
    <row r="681" spans="1:16" s="759" customFormat="1" ht="12.75">
      <c r="A681" s="758"/>
      <c r="C681" s="758"/>
      <c r="D681" s="760"/>
      <c r="E681" s="758"/>
      <c r="F681" s="758"/>
      <c r="N681" s="758"/>
      <c r="O681" s="761"/>
      <c r="P681" s="761"/>
    </row>
    <row r="682" spans="1:16" s="759" customFormat="1" ht="12.75">
      <c r="A682" s="758"/>
      <c r="C682" s="758"/>
      <c r="D682" s="760"/>
      <c r="E682" s="758"/>
      <c r="F682" s="758"/>
      <c r="N682" s="758"/>
      <c r="O682" s="761"/>
      <c r="P682" s="761"/>
    </row>
    <row r="683" spans="1:16" s="759" customFormat="1" ht="12.75">
      <c r="A683" s="758"/>
      <c r="C683" s="758"/>
      <c r="D683" s="760"/>
      <c r="E683" s="758"/>
      <c r="F683" s="758"/>
      <c r="N683" s="758"/>
      <c r="O683" s="761"/>
      <c r="P683" s="761"/>
    </row>
    <row r="684" spans="1:16" s="759" customFormat="1" ht="12.75">
      <c r="A684" s="758"/>
      <c r="C684" s="758"/>
      <c r="D684" s="760"/>
      <c r="E684" s="758"/>
      <c r="F684" s="758"/>
      <c r="N684" s="758"/>
      <c r="O684" s="761"/>
      <c r="P684" s="761"/>
    </row>
    <row r="685" spans="1:16" s="759" customFormat="1" ht="12.75">
      <c r="A685" s="758"/>
      <c r="C685" s="758"/>
      <c r="D685" s="760"/>
      <c r="E685" s="758"/>
      <c r="F685" s="758"/>
      <c r="N685" s="758"/>
      <c r="O685" s="761"/>
      <c r="P685" s="761"/>
    </row>
    <row r="686" spans="1:16" s="759" customFormat="1" ht="12.75">
      <c r="A686" s="758"/>
      <c r="C686" s="758"/>
      <c r="D686" s="760"/>
      <c r="E686" s="758"/>
      <c r="F686" s="758"/>
      <c r="N686" s="758"/>
      <c r="O686" s="761"/>
      <c r="P686" s="761"/>
    </row>
    <row r="687" spans="1:16" s="759" customFormat="1" ht="12.75">
      <c r="A687" s="758"/>
      <c r="C687" s="758"/>
      <c r="D687" s="760"/>
      <c r="E687" s="758"/>
      <c r="F687" s="758"/>
      <c r="N687" s="758"/>
      <c r="O687" s="761"/>
      <c r="P687" s="761"/>
    </row>
    <row r="688" spans="1:16" s="759" customFormat="1" ht="12.75">
      <c r="A688" s="758"/>
      <c r="C688" s="758"/>
      <c r="D688" s="760"/>
      <c r="E688" s="758"/>
      <c r="F688" s="758"/>
      <c r="N688" s="758"/>
      <c r="O688" s="761"/>
      <c r="P688" s="761"/>
    </row>
    <row r="689" spans="1:16" s="759" customFormat="1" ht="12.75">
      <c r="A689" s="758"/>
      <c r="C689" s="758"/>
      <c r="D689" s="760"/>
      <c r="E689" s="758"/>
      <c r="F689" s="758"/>
      <c r="N689" s="758"/>
      <c r="O689" s="761"/>
      <c r="P689" s="761"/>
    </row>
    <row r="690" spans="1:16" s="759" customFormat="1" ht="12.75">
      <c r="A690" s="758"/>
      <c r="C690" s="758"/>
      <c r="D690" s="760"/>
      <c r="E690" s="758"/>
      <c r="F690" s="758"/>
      <c r="N690" s="758"/>
      <c r="O690" s="761"/>
      <c r="P690" s="761"/>
    </row>
    <row r="691" spans="1:16" s="759" customFormat="1" ht="12.75">
      <c r="A691" s="758"/>
      <c r="C691" s="758"/>
      <c r="D691" s="760"/>
      <c r="E691" s="758"/>
      <c r="F691" s="758"/>
      <c r="N691" s="758"/>
      <c r="O691" s="761"/>
      <c r="P691" s="761"/>
    </row>
    <row r="692" spans="1:16" s="759" customFormat="1" ht="12.75">
      <c r="A692" s="758"/>
      <c r="C692" s="758"/>
      <c r="D692" s="760"/>
      <c r="E692" s="758"/>
      <c r="F692" s="758"/>
      <c r="N692" s="758"/>
      <c r="O692" s="761"/>
      <c r="P692" s="761"/>
    </row>
    <row r="693" spans="1:16" s="759" customFormat="1" ht="12.75">
      <c r="A693" s="758"/>
      <c r="C693" s="758"/>
      <c r="D693" s="760"/>
      <c r="E693" s="758"/>
      <c r="F693" s="758"/>
      <c r="N693" s="758"/>
      <c r="O693" s="761"/>
      <c r="P693" s="761"/>
    </row>
    <row r="694" spans="1:16" s="759" customFormat="1" ht="12.75">
      <c r="A694" s="758"/>
      <c r="C694" s="758"/>
      <c r="D694" s="760"/>
      <c r="E694" s="758"/>
      <c r="F694" s="758"/>
      <c r="N694" s="758"/>
      <c r="O694" s="761"/>
      <c r="P694" s="761"/>
    </row>
    <row r="695" spans="1:16" s="759" customFormat="1" ht="12.75">
      <c r="A695" s="758"/>
      <c r="C695" s="758"/>
      <c r="D695" s="760"/>
      <c r="E695" s="758"/>
      <c r="F695" s="758"/>
      <c r="N695" s="758"/>
      <c r="O695" s="761"/>
      <c r="P695" s="761"/>
    </row>
    <row r="696" spans="1:16" s="759" customFormat="1" ht="12.75">
      <c r="A696" s="758"/>
      <c r="C696" s="758"/>
      <c r="D696" s="760"/>
      <c r="E696" s="758"/>
      <c r="F696" s="758"/>
      <c r="N696" s="758"/>
      <c r="O696" s="761"/>
      <c r="P696" s="761"/>
    </row>
    <row r="697" spans="1:16" s="759" customFormat="1" ht="12.75">
      <c r="A697" s="758"/>
      <c r="C697" s="758"/>
      <c r="D697" s="760"/>
      <c r="E697" s="758"/>
      <c r="F697" s="758"/>
      <c r="N697" s="758"/>
      <c r="O697" s="761"/>
      <c r="P697" s="761"/>
    </row>
    <row r="698" spans="1:16" s="759" customFormat="1" ht="12.75">
      <c r="A698" s="758"/>
      <c r="C698" s="758"/>
      <c r="D698" s="760"/>
      <c r="E698" s="758"/>
      <c r="F698" s="758"/>
      <c r="N698" s="758"/>
      <c r="O698" s="761"/>
      <c r="P698" s="761"/>
    </row>
    <row r="699" spans="1:16" s="759" customFormat="1" ht="12.75">
      <c r="A699" s="758"/>
      <c r="C699" s="758"/>
      <c r="D699" s="760"/>
      <c r="E699" s="758"/>
      <c r="F699" s="758"/>
      <c r="N699" s="758"/>
      <c r="O699" s="761"/>
      <c r="P699" s="761"/>
    </row>
    <row r="700" spans="1:16" s="759" customFormat="1" ht="12.75">
      <c r="A700" s="758"/>
      <c r="C700" s="758"/>
      <c r="D700" s="760"/>
      <c r="E700" s="758"/>
      <c r="F700" s="758"/>
      <c r="N700" s="758"/>
      <c r="O700" s="761"/>
      <c r="P700" s="761"/>
    </row>
    <row r="701" spans="1:16" s="759" customFormat="1" ht="12.75">
      <c r="A701" s="758"/>
      <c r="C701" s="758"/>
      <c r="D701" s="760"/>
      <c r="E701" s="758"/>
      <c r="F701" s="758"/>
      <c r="N701" s="758"/>
      <c r="O701" s="761"/>
      <c r="P701" s="761"/>
    </row>
    <row r="702" spans="1:16" s="759" customFormat="1" ht="12.75">
      <c r="A702" s="758"/>
      <c r="C702" s="758"/>
      <c r="D702" s="760"/>
      <c r="E702" s="758"/>
      <c r="F702" s="758"/>
      <c r="N702" s="758"/>
      <c r="O702" s="761"/>
      <c r="P702" s="761"/>
    </row>
    <row r="703" spans="1:16" s="759" customFormat="1" ht="12.75">
      <c r="A703" s="758"/>
      <c r="C703" s="758"/>
      <c r="D703" s="760"/>
      <c r="E703" s="758"/>
      <c r="F703" s="758"/>
      <c r="N703" s="758"/>
      <c r="O703" s="761"/>
      <c r="P703" s="761"/>
    </row>
    <row r="704" spans="1:16" s="759" customFormat="1" ht="12.75">
      <c r="A704" s="758"/>
      <c r="C704" s="758"/>
      <c r="D704" s="760"/>
      <c r="E704" s="758"/>
      <c r="F704" s="758"/>
      <c r="N704" s="758"/>
      <c r="O704" s="761"/>
      <c r="P704" s="761"/>
    </row>
    <row r="705" spans="1:16" s="759" customFormat="1" ht="12.75">
      <c r="A705" s="758"/>
      <c r="C705" s="758"/>
      <c r="D705" s="760"/>
      <c r="E705" s="758"/>
      <c r="F705" s="758"/>
      <c r="N705" s="758"/>
      <c r="O705" s="761"/>
      <c r="P705" s="761"/>
    </row>
    <row r="706" spans="1:16" s="759" customFormat="1" ht="12.75">
      <c r="A706" s="758"/>
      <c r="C706" s="758"/>
      <c r="D706" s="760"/>
      <c r="E706" s="758"/>
      <c r="F706" s="758"/>
      <c r="N706" s="758"/>
      <c r="O706" s="761"/>
      <c r="P706" s="761"/>
    </row>
    <row r="707" spans="1:16" s="759" customFormat="1" ht="12.75">
      <c r="A707" s="758"/>
      <c r="C707" s="758"/>
      <c r="D707" s="760"/>
      <c r="E707" s="758"/>
      <c r="F707" s="758"/>
      <c r="N707" s="758"/>
      <c r="O707" s="761"/>
      <c r="P707" s="761"/>
    </row>
    <row r="708" spans="1:16" s="759" customFormat="1" ht="12.75">
      <c r="A708" s="758"/>
      <c r="C708" s="758"/>
      <c r="D708" s="760"/>
      <c r="E708" s="758"/>
      <c r="F708" s="758"/>
      <c r="N708" s="758"/>
      <c r="O708" s="761"/>
      <c r="P708" s="761"/>
    </row>
    <row r="709" spans="1:16" s="759" customFormat="1" ht="12.75">
      <c r="A709" s="758"/>
      <c r="C709" s="758"/>
      <c r="D709" s="760"/>
      <c r="E709" s="758"/>
      <c r="F709" s="758"/>
      <c r="N709" s="758"/>
      <c r="O709" s="761"/>
      <c r="P709" s="761"/>
    </row>
    <row r="710" spans="1:16" s="759" customFormat="1" ht="12.75">
      <c r="A710" s="758"/>
      <c r="C710" s="758"/>
      <c r="D710" s="760"/>
      <c r="E710" s="758"/>
      <c r="F710" s="758"/>
      <c r="N710" s="758"/>
      <c r="O710" s="761"/>
      <c r="P710" s="761"/>
    </row>
    <row r="711" spans="1:16" s="759" customFormat="1" ht="12.75">
      <c r="A711" s="758"/>
      <c r="C711" s="758"/>
      <c r="D711" s="760"/>
      <c r="E711" s="758"/>
      <c r="F711" s="758"/>
      <c r="N711" s="758"/>
      <c r="O711" s="761"/>
      <c r="P711" s="761"/>
    </row>
    <row r="712" spans="1:16" s="759" customFormat="1" ht="12.75">
      <c r="A712" s="758"/>
      <c r="C712" s="758"/>
      <c r="D712" s="760"/>
      <c r="E712" s="758"/>
      <c r="F712" s="758"/>
      <c r="N712" s="758"/>
      <c r="O712" s="761"/>
      <c r="P712" s="761"/>
    </row>
    <row r="713" spans="1:16" s="759" customFormat="1" ht="12.75">
      <c r="A713" s="758"/>
      <c r="C713" s="758"/>
      <c r="D713" s="760"/>
      <c r="E713" s="758"/>
      <c r="F713" s="758"/>
      <c r="N713" s="758"/>
      <c r="O713" s="761"/>
      <c r="P713" s="761"/>
    </row>
    <row r="714" spans="1:16" s="759" customFormat="1" ht="12.75">
      <c r="A714" s="758"/>
      <c r="C714" s="758"/>
      <c r="D714" s="760"/>
      <c r="E714" s="758"/>
      <c r="F714" s="758"/>
      <c r="N714" s="758"/>
      <c r="O714" s="761"/>
      <c r="P714" s="761"/>
    </row>
    <row r="715" spans="1:16" s="759" customFormat="1" ht="12.75">
      <c r="A715" s="758"/>
      <c r="C715" s="758"/>
      <c r="D715" s="760"/>
      <c r="E715" s="758"/>
      <c r="F715" s="758"/>
      <c r="N715" s="758"/>
      <c r="O715" s="761"/>
      <c r="P715" s="761"/>
    </row>
    <row r="716" spans="1:16" s="759" customFormat="1" ht="12.75">
      <c r="A716" s="758"/>
      <c r="C716" s="758"/>
      <c r="D716" s="760"/>
      <c r="E716" s="758"/>
      <c r="F716" s="758"/>
      <c r="N716" s="758"/>
      <c r="O716" s="761"/>
      <c r="P716" s="761"/>
    </row>
    <row r="717" spans="1:16" s="759" customFormat="1" ht="12.75">
      <c r="A717" s="758"/>
      <c r="C717" s="758"/>
      <c r="D717" s="760"/>
      <c r="E717" s="758"/>
      <c r="F717" s="758"/>
      <c r="N717" s="758"/>
      <c r="O717" s="761"/>
      <c r="P717" s="761"/>
    </row>
    <row r="718" spans="1:16" s="759" customFormat="1" ht="12.75">
      <c r="A718" s="758"/>
      <c r="C718" s="758"/>
      <c r="D718" s="760"/>
      <c r="E718" s="758"/>
      <c r="F718" s="758"/>
      <c r="N718" s="758"/>
      <c r="O718" s="761"/>
      <c r="P718" s="761"/>
    </row>
    <row r="719" spans="1:16" s="759" customFormat="1" ht="12.75">
      <c r="A719" s="758"/>
      <c r="C719" s="758"/>
      <c r="D719" s="760"/>
      <c r="E719" s="758"/>
      <c r="F719" s="758"/>
      <c r="N719" s="758"/>
      <c r="O719" s="761"/>
      <c r="P719" s="761"/>
    </row>
    <row r="720" spans="1:16" s="759" customFormat="1" ht="12.75">
      <c r="A720" s="758"/>
      <c r="C720" s="758"/>
      <c r="D720" s="760"/>
      <c r="E720" s="758"/>
      <c r="F720" s="758"/>
      <c r="N720" s="758"/>
      <c r="O720" s="761"/>
      <c r="P720" s="761"/>
    </row>
    <row r="721" spans="1:16" s="759" customFormat="1" ht="12.75">
      <c r="A721" s="758"/>
      <c r="C721" s="758"/>
      <c r="D721" s="760"/>
      <c r="E721" s="758"/>
      <c r="F721" s="758"/>
      <c r="N721" s="758"/>
      <c r="O721" s="761"/>
      <c r="P721" s="761"/>
    </row>
    <row r="722" spans="1:16" s="759" customFormat="1" ht="12.75">
      <c r="A722" s="758"/>
      <c r="C722" s="758"/>
      <c r="D722" s="760"/>
      <c r="E722" s="758"/>
      <c r="F722" s="758"/>
      <c r="N722" s="758"/>
      <c r="O722" s="761"/>
      <c r="P722" s="761"/>
    </row>
    <row r="723" spans="1:16" s="759" customFormat="1" ht="12.75">
      <c r="A723" s="758"/>
      <c r="C723" s="758"/>
      <c r="D723" s="760"/>
      <c r="E723" s="758"/>
      <c r="F723" s="758"/>
      <c r="N723" s="758"/>
      <c r="O723" s="761"/>
      <c r="P723" s="761"/>
    </row>
    <row r="724" spans="1:16" s="759" customFormat="1" ht="12.75">
      <c r="A724" s="758"/>
      <c r="C724" s="758"/>
      <c r="D724" s="760"/>
      <c r="E724" s="758"/>
      <c r="F724" s="758"/>
      <c r="N724" s="758"/>
      <c r="O724" s="761"/>
      <c r="P724" s="761"/>
    </row>
    <row r="725" spans="1:16" s="759" customFormat="1" ht="12.75">
      <c r="A725" s="758"/>
      <c r="C725" s="758"/>
      <c r="D725" s="760"/>
      <c r="E725" s="758"/>
      <c r="F725" s="758"/>
      <c r="N725" s="758"/>
      <c r="O725" s="761"/>
      <c r="P725" s="761"/>
    </row>
    <row r="726" spans="1:16" s="759" customFormat="1" ht="12.75">
      <c r="A726" s="758"/>
      <c r="C726" s="758"/>
      <c r="D726" s="760"/>
      <c r="E726" s="758"/>
      <c r="F726" s="758"/>
      <c r="N726" s="758"/>
      <c r="O726" s="761"/>
      <c r="P726" s="761"/>
    </row>
    <row r="727" spans="1:16" s="759" customFormat="1" ht="12.75">
      <c r="A727" s="758"/>
      <c r="C727" s="758"/>
      <c r="D727" s="760"/>
      <c r="E727" s="758"/>
      <c r="F727" s="758"/>
      <c r="N727" s="758"/>
      <c r="O727" s="761"/>
      <c r="P727" s="761"/>
    </row>
    <row r="728" spans="1:16" s="759" customFormat="1" ht="12.75">
      <c r="A728" s="758"/>
      <c r="C728" s="758"/>
      <c r="D728" s="760"/>
      <c r="E728" s="758"/>
      <c r="F728" s="758"/>
      <c r="N728" s="758"/>
      <c r="O728" s="761"/>
      <c r="P728" s="761"/>
    </row>
    <row r="729" spans="1:16" s="759" customFormat="1" ht="12.75">
      <c r="A729" s="758"/>
      <c r="C729" s="758"/>
      <c r="D729" s="760"/>
      <c r="E729" s="758"/>
      <c r="F729" s="758"/>
      <c r="N729" s="758"/>
      <c r="O729" s="761"/>
      <c r="P729" s="761"/>
    </row>
    <row r="730" spans="1:16" s="759" customFormat="1" ht="12.75">
      <c r="A730" s="758"/>
      <c r="C730" s="758"/>
      <c r="D730" s="760"/>
      <c r="E730" s="758"/>
      <c r="F730" s="758"/>
      <c r="N730" s="758"/>
      <c r="O730" s="761"/>
      <c r="P730" s="761"/>
    </row>
    <row r="731" spans="1:16" s="759" customFormat="1" ht="12.75">
      <c r="A731" s="758"/>
      <c r="C731" s="758"/>
      <c r="D731" s="760"/>
      <c r="E731" s="758"/>
      <c r="F731" s="758"/>
      <c r="N731" s="758"/>
      <c r="O731" s="761"/>
      <c r="P731" s="761"/>
    </row>
    <row r="732" spans="1:16" s="759" customFormat="1" ht="12.75">
      <c r="A732" s="758"/>
      <c r="C732" s="758"/>
      <c r="D732" s="760"/>
      <c r="E732" s="758"/>
      <c r="F732" s="758"/>
      <c r="N732" s="758"/>
      <c r="O732" s="761"/>
      <c r="P732" s="761"/>
    </row>
    <row r="733" spans="1:16" s="759" customFormat="1" ht="12.75">
      <c r="A733" s="758"/>
      <c r="C733" s="758"/>
      <c r="D733" s="760"/>
      <c r="E733" s="758"/>
      <c r="F733" s="758"/>
      <c r="N733" s="758"/>
      <c r="O733" s="761"/>
      <c r="P733" s="761"/>
    </row>
    <row r="734" spans="1:16" s="759" customFormat="1" ht="12.75">
      <c r="A734" s="758"/>
      <c r="C734" s="758"/>
      <c r="D734" s="760"/>
      <c r="E734" s="758"/>
      <c r="F734" s="758"/>
      <c r="N734" s="758"/>
      <c r="O734" s="761"/>
      <c r="P734" s="761"/>
    </row>
    <row r="735" spans="1:16" s="759" customFormat="1" ht="12.75">
      <c r="A735" s="758"/>
      <c r="C735" s="758"/>
      <c r="D735" s="760"/>
      <c r="E735" s="758"/>
      <c r="F735" s="758"/>
      <c r="N735" s="758"/>
      <c r="O735" s="761"/>
      <c r="P735" s="761"/>
    </row>
    <row r="736" spans="1:16" s="759" customFormat="1" ht="12.75">
      <c r="A736" s="758"/>
      <c r="C736" s="758"/>
      <c r="D736" s="760"/>
      <c r="E736" s="758"/>
      <c r="F736" s="758"/>
      <c r="N736" s="758"/>
      <c r="O736" s="761"/>
      <c r="P736" s="761"/>
    </row>
    <row r="737" spans="1:16" s="759" customFormat="1" ht="12.75">
      <c r="A737" s="758"/>
      <c r="C737" s="758"/>
      <c r="D737" s="760"/>
      <c r="E737" s="758"/>
      <c r="F737" s="758"/>
      <c r="N737" s="758"/>
      <c r="O737" s="761"/>
      <c r="P737" s="761"/>
    </row>
    <row r="738" spans="1:16" s="759" customFormat="1" ht="12.75">
      <c r="A738" s="758"/>
      <c r="C738" s="758"/>
      <c r="D738" s="760"/>
      <c r="E738" s="758"/>
      <c r="F738" s="758"/>
      <c r="N738" s="758"/>
      <c r="O738" s="761"/>
      <c r="P738" s="761"/>
    </row>
    <row r="739" spans="1:16" s="759" customFormat="1" ht="12.75">
      <c r="A739" s="758"/>
      <c r="C739" s="758"/>
      <c r="D739" s="760"/>
      <c r="E739" s="758"/>
      <c r="F739" s="758"/>
      <c r="N739" s="758"/>
      <c r="O739" s="761"/>
      <c r="P739" s="761"/>
    </row>
    <row r="740" spans="1:16" s="759" customFormat="1" ht="12.75">
      <c r="A740" s="758"/>
      <c r="C740" s="758"/>
      <c r="D740" s="760"/>
      <c r="E740" s="758"/>
      <c r="F740" s="758"/>
      <c r="N740" s="758"/>
      <c r="O740" s="761"/>
      <c r="P740" s="761"/>
    </row>
    <row r="741" spans="1:16" s="759" customFormat="1" ht="12.75">
      <c r="A741" s="758"/>
      <c r="C741" s="758"/>
      <c r="D741" s="760"/>
      <c r="E741" s="758"/>
      <c r="F741" s="758"/>
      <c r="N741" s="758"/>
      <c r="O741" s="761"/>
      <c r="P741" s="761"/>
    </row>
    <row r="742" spans="1:16" s="759" customFormat="1" ht="12.75">
      <c r="A742" s="758"/>
      <c r="C742" s="758"/>
      <c r="D742" s="760"/>
      <c r="E742" s="758"/>
      <c r="F742" s="758"/>
      <c r="N742" s="758"/>
      <c r="O742" s="761"/>
      <c r="P742" s="761"/>
    </row>
    <row r="743" spans="1:16" s="759" customFormat="1" ht="12.75">
      <c r="A743" s="758"/>
      <c r="C743" s="758"/>
      <c r="D743" s="760"/>
      <c r="E743" s="758"/>
      <c r="F743" s="758"/>
      <c r="N743" s="758"/>
      <c r="O743" s="761"/>
      <c r="P743" s="761"/>
    </row>
    <row r="744" spans="1:16" s="759" customFormat="1" ht="12.75">
      <c r="A744" s="758"/>
      <c r="C744" s="758"/>
      <c r="D744" s="760"/>
      <c r="E744" s="758"/>
      <c r="F744" s="758"/>
      <c r="N744" s="758"/>
      <c r="O744" s="761"/>
      <c r="P744" s="761"/>
    </row>
    <row r="745" spans="1:16" s="759" customFormat="1" ht="12.75">
      <c r="A745" s="758"/>
      <c r="C745" s="758"/>
      <c r="D745" s="760"/>
      <c r="E745" s="758"/>
      <c r="F745" s="758"/>
      <c r="N745" s="758"/>
      <c r="O745" s="761"/>
      <c r="P745" s="761"/>
    </row>
    <row r="746" spans="1:16" s="759" customFormat="1" ht="12.75">
      <c r="A746" s="758"/>
      <c r="C746" s="758"/>
      <c r="D746" s="760"/>
      <c r="E746" s="758"/>
      <c r="F746" s="758"/>
      <c r="N746" s="758"/>
      <c r="O746" s="761"/>
      <c r="P746" s="761"/>
    </row>
    <row r="747" spans="1:16" s="759" customFormat="1" ht="12.75">
      <c r="A747" s="758"/>
      <c r="C747" s="758"/>
      <c r="D747" s="760"/>
      <c r="E747" s="758"/>
      <c r="F747" s="758"/>
      <c r="N747" s="758"/>
      <c r="O747" s="761"/>
      <c r="P747" s="761"/>
    </row>
    <row r="748" spans="1:16" s="759" customFormat="1" ht="12.75">
      <c r="A748" s="758"/>
      <c r="C748" s="758"/>
      <c r="D748" s="760"/>
      <c r="E748" s="758"/>
      <c r="F748" s="758"/>
      <c r="N748" s="758"/>
      <c r="O748" s="761"/>
      <c r="P748" s="761"/>
    </row>
    <row r="749" spans="1:16" s="759" customFormat="1" ht="12.75">
      <c r="A749" s="758"/>
      <c r="C749" s="758"/>
      <c r="D749" s="760"/>
      <c r="E749" s="758"/>
      <c r="F749" s="758"/>
      <c r="N749" s="758"/>
      <c r="O749" s="761"/>
      <c r="P749" s="761"/>
    </row>
    <row r="750" spans="1:16" s="759" customFormat="1" ht="12.75">
      <c r="A750" s="758"/>
      <c r="C750" s="758"/>
      <c r="D750" s="760"/>
      <c r="E750" s="758"/>
      <c r="F750" s="758"/>
      <c r="N750" s="758"/>
      <c r="O750" s="761"/>
      <c r="P750" s="761"/>
    </row>
    <row r="751" spans="1:16" s="759" customFormat="1" ht="12.75">
      <c r="A751" s="758"/>
      <c r="C751" s="758"/>
      <c r="D751" s="760"/>
      <c r="E751" s="758"/>
      <c r="F751" s="758"/>
      <c r="N751" s="758"/>
      <c r="O751" s="761"/>
      <c r="P751" s="761"/>
    </row>
    <row r="752" spans="1:16" s="759" customFormat="1" ht="12.75">
      <c r="A752" s="758"/>
      <c r="C752" s="758"/>
      <c r="D752" s="760"/>
      <c r="E752" s="758"/>
      <c r="F752" s="758"/>
      <c r="N752" s="758"/>
      <c r="O752" s="761"/>
      <c r="P752" s="761"/>
    </row>
    <row r="753" spans="1:16" s="759" customFormat="1" ht="12.75">
      <c r="A753" s="758"/>
      <c r="C753" s="758"/>
      <c r="D753" s="760"/>
      <c r="E753" s="758"/>
      <c r="F753" s="758"/>
      <c r="N753" s="758"/>
      <c r="O753" s="761"/>
      <c r="P753" s="761"/>
    </row>
    <row r="754" spans="1:16" s="759" customFormat="1" ht="12.75">
      <c r="A754" s="758"/>
      <c r="C754" s="758"/>
      <c r="D754" s="760"/>
      <c r="E754" s="758"/>
      <c r="F754" s="758"/>
      <c r="N754" s="758"/>
      <c r="O754" s="761"/>
      <c r="P754" s="761"/>
    </row>
    <row r="755" spans="1:16" s="759" customFormat="1" ht="12.75">
      <c r="A755" s="758"/>
      <c r="C755" s="758"/>
      <c r="D755" s="760"/>
      <c r="E755" s="758"/>
      <c r="F755" s="758"/>
      <c r="N755" s="758"/>
      <c r="O755" s="761"/>
      <c r="P755" s="761"/>
    </row>
    <row r="756" spans="1:16" s="759" customFormat="1" ht="12.75">
      <c r="A756" s="758"/>
      <c r="C756" s="758"/>
      <c r="D756" s="760"/>
      <c r="E756" s="758"/>
      <c r="F756" s="758"/>
      <c r="N756" s="758"/>
      <c r="O756" s="761"/>
      <c r="P756" s="761"/>
    </row>
    <row r="757" spans="1:16" s="759" customFormat="1" ht="12.75">
      <c r="A757" s="758"/>
      <c r="C757" s="758"/>
      <c r="D757" s="760"/>
      <c r="E757" s="758"/>
      <c r="F757" s="758"/>
      <c r="N757" s="758"/>
      <c r="O757" s="761"/>
      <c r="P757" s="761"/>
    </row>
    <row r="758" spans="1:16" s="759" customFormat="1" ht="12.75">
      <c r="A758" s="758"/>
      <c r="C758" s="758"/>
      <c r="D758" s="760"/>
      <c r="E758" s="758"/>
      <c r="F758" s="758"/>
      <c r="N758" s="758"/>
      <c r="O758" s="761"/>
      <c r="P758" s="761"/>
    </row>
    <row r="759" spans="1:16" s="759" customFormat="1" ht="12.75">
      <c r="A759" s="758"/>
      <c r="C759" s="758"/>
      <c r="D759" s="760"/>
      <c r="E759" s="758"/>
      <c r="F759" s="758"/>
      <c r="N759" s="758"/>
      <c r="O759" s="761"/>
      <c r="P759" s="761"/>
    </row>
    <row r="760" spans="1:16" s="759" customFormat="1" ht="12.75">
      <c r="A760" s="758"/>
      <c r="C760" s="758"/>
      <c r="D760" s="760"/>
      <c r="E760" s="758"/>
      <c r="F760" s="758"/>
      <c r="N760" s="758"/>
      <c r="O760" s="761"/>
      <c r="P760" s="761"/>
    </row>
    <row r="761" spans="1:16" s="759" customFormat="1" ht="12.75">
      <c r="A761" s="758"/>
      <c r="C761" s="758"/>
      <c r="D761" s="760"/>
      <c r="E761" s="758"/>
      <c r="F761" s="758"/>
      <c r="N761" s="758"/>
      <c r="O761" s="761"/>
      <c r="P761" s="761"/>
    </row>
    <row r="762" spans="1:16" s="759" customFormat="1" ht="12.75">
      <c r="A762" s="758"/>
      <c r="C762" s="758"/>
      <c r="D762" s="760"/>
      <c r="E762" s="758"/>
      <c r="F762" s="758"/>
      <c r="N762" s="758"/>
      <c r="O762" s="761"/>
      <c r="P762" s="761"/>
    </row>
    <row r="763" spans="1:16" s="759" customFormat="1" ht="12.75">
      <c r="A763" s="758"/>
      <c r="C763" s="758"/>
      <c r="D763" s="760"/>
      <c r="E763" s="758"/>
      <c r="F763" s="758"/>
      <c r="N763" s="758"/>
      <c r="O763" s="761"/>
      <c r="P763" s="761"/>
    </row>
    <row r="764" spans="1:16" s="759" customFormat="1" ht="12.75">
      <c r="A764" s="758"/>
      <c r="C764" s="758"/>
      <c r="D764" s="760"/>
      <c r="E764" s="758"/>
      <c r="F764" s="758"/>
      <c r="N764" s="758"/>
      <c r="O764" s="761"/>
      <c r="P764" s="761"/>
    </row>
    <row r="765" spans="1:16" s="759" customFormat="1" ht="12.75">
      <c r="A765" s="758"/>
      <c r="C765" s="758"/>
      <c r="D765" s="760"/>
      <c r="E765" s="758"/>
      <c r="F765" s="758"/>
      <c r="N765" s="758"/>
      <c r="O765" s="761"/>
      <c r="P765" s="761"/>
    </row>
    <row r="766" spans="1:16" s="759" customFormat="1" ht="12.75">
      <c r="A766" s="758"/>
      <c r="C766" s="758"/>
      <c r="D766" s="760"/>
      <c r="E766" s="758"/>
      <c r="F766" s="758"/>
      <c r="N766" s="758"/>
      <c r="O766" s="761"/>
      <c r="P766" s="761"/>
    </row>
    <row r="767" spans="1:16" s="759" customFormat="1" ht="12.75">
      <c r="A767" s="758"/>
      <c r="C767" s="758"/>
      <c r="D767" s="760"/>
      <c r="E767" s="758"/>
      <c r="F767" s="758"/>
      <c r="N767" s="758"/>
      <c r="O767" s="761"/>
      <c r="P767" s="761"/>
    </row>
    <row r="768" spans="1:16" s="759" customFormat="1" ht="12.75">
      <c r="A768" s="758"/>
      <c r="C768" s="758"/>
      <c r="D768" s="760"/>
      <c r="E768" s="758"/>
      <c r="F768" s="758"/>
      <c r="N768" s="758"/>
      <c r="O768" s="761"/>
      <c r="P768" s="761"/>
    </row>
    <row r="769" spans="1:16" s="759" customFormat="1" ht="12.75">
      <c r="A769" s="758"/>
      <c r="C769" s="758"/>
      <c r="D769" s="760"/>
      <c r="E769" s="758"/>
      <c r="F769" s="758"/>
      <c r="N769" s="758"/>
      <c r="O769" s="761"/>
      <c r="P769" s="761"/>
    </row>
    <row r="770" spans="1:16" s="759" customFormat="1" ht="12.75">
      <c r="A770" s="758"/>
      <c r="C770" s="758"/>
      <c r="D770" s="760"/>
      <c r="E770" s="758"/>
      <c r="F770" s="758"/>
      <c r="N770" s="758"/>
      <c r="O770" s="761"/>
      <c r="P770" s="761"/>
    </row>
    <row r="771" spans="1:16" s="759" customFormat="1" ht="12.75">
      <c r="A771" s="758"/>
      <c r="C771" s="758"/>
      <c r="D771" s="760"/>
      <c r="E771" s="758"/>
      <c r="F771" s="758"/>
      <c r="N771" s="758"/>
      <c r="O771" s="761"/>
      <c r="P771" s="761"/>
    </row>
    <row r="772" spans="1:16" s="759" customFormat="1" ht="12.75">
      <c r="A772" s="758"/>
      <c r="C772" s="758"/>
      <c r="D772" s="760"/>
      <c r="E772" s="758"/>
      <c r="F772" s="758"/>
      <c r="N772" s="758"/>
      <c r="O772" s="761"/>
      <c r="P772" s="761"/>
    </row>
    <row r="773" spans="1:16" s="759" customFormat="1" ht="12.75">
      <c r="A773" s="758"/>
      <c r="C773" s="758"/>
      <c r="D773" s="760"/>
      <c r="E773" s="758"/>
      <c r="F773" s="758"/>
      <c r="N773" s="758"/>
      <c r="O773" s="761"/>
      <c r="P773" s="761"/>
    </row>
    <row r="774" spans="1:16" s="759" customFormat="1" ht="12.75">
      <c r="A774" s="758"/>
      <c r="C774" s="758"/>
      <c r="D774" s="760"/>
      <c r="E774" s="758"/>
      <c r="F774" s="758"/>
      <c r="N774" s="758"/>
      <c r="O774" s="761"/>
      <c r="P774" s="761"/>
    </row>
    <row r="775" spans="1:16" s="759" customFormat="1" ht="12.75">
      <c r="A775" s="758"/>
      <c r="C775" s="758"/>
      <c r="D775" s="760"/>
      <c r="E775" s="758"/>
      <c r="F775" s="758"/>
      <c r="N775" s="758"/>
      <c r="O775" s="761"/>
      <c r="P775" s="761"/>
    </row>
    <row r="776" spans="1:16" s="759" customFormat="1" ht="12.75">
      <c r="A776" s="758"/>
      <c r="C776" s="758"/>
      <c r="D776" s="760"/>
      <c r="E776" s="758"/>
      <c r="F776" s="758"/>
      <c r="N776" s="758"/>
      <c r="O776" s="761"/>
      <c r="P776" s="761"/>
    </row>
    <row r="777" spans="1:16" s="759" customFormat="1" ht="12.75">
      <c r="A777" s="758"/>
      <c r="C777" s="758"/>
      <c r="D777" s="760"/>
      <c r="E777" s="758"/>
      <c r="F777" s="758"/>
      <c r="N777" s="758"/>
      <c r="O777" s="761"/>
      <c r="P777" s="761"/>
    </row>
    <row r="778" spans="1:16" s="759" customFormat="1" ht="12.75">
      <c r="A778" s="758"/>
      <c r="C778" s="758"/>
      <c r="D778" s="760"/>
      <c r="E778" s="758"/>
      <c r="F778" s="758"/>
      <c r="N778" s="758"/>
      <c r="O778" s="761"/>
      <c r="P778" s="761"/>
    </row>
    <row r="779" spans="1:16" s="759" customFormat="1" ht="12.75">
      <c r="A779" s="758"/>
      <c r="C779" s="758"/>
      <c r="D779" s="760"/>
      <c r="E779" s="758"/>
      <c r="F779" s="758"/>
      <c r="N779" s="758"/>
      <c r="O779" s="761"/>
      <c r="P779" s="761"/>
    </row>
    <row r="780" spans="1:16" s="759" customFormat="1" ht="12.75">
      <c r="A780" s="758"/>
      <c r="C780" s="758"/>
      <c r="D780" s="760"/>
      <c r="E780" s="758"/>
      <c r="F780" s="758"/>
      <c r="N780" s="758"/>
      <c r="O780" s="761"/>
      <c r="P780" s="761"/>
    </row>
    <row r="781" spans="1:16" s="759" customFormat="1" ht="12.75">
      <c r="A781" s="758"/>
      <c r="C781" s="758"/>
      <c r="D781" s="760"/>
      <c r="E781" s="758"/>
      <c r="F781" s="758"/>
      <c r="N781" s="758"/>
      <c r="O781" s="761"/>
      <c r="P781" s="761"/>
    </row>
    <row r="782" spans="1:16" s="759" customFormat="1" ht="12.75">
      <c r="A782" s="758"/>
      <c r="C782" s="758"/>
      <c r="D782" s="760"/>
      <c r="E782" s="758"/>
      <c r="F782" s="758"/>
      <c r="N782" s="758"/>
      <c r="O782" s="761"/>
      <c r="P782" s="761"/>
    </row>
    <row r="783" spans="1:16" s="759" customFormat="1" ht="12.75">
      <c r="A783" s="758"/>
      <c r="C783" s="758"/>
      <c r="D783" s="760"/>
      <c r="E783" s="758"/>
      <c r="F783" s="758"/>
      <c r="N783" s="758"/>
      <c r="O783" s="761"/>
      <c r="P783" s="761"/>
    </row>
    <row r="784" spans="1:16" s="759" customFormat="1" ht="12.75">
      <c r="A784" s="758"/>
      <c r="C784" s="758"/>
      <c r="D784" s="760"/>
      <c r="E784" s="758"/>
      <c r="F784" s="758"/>
      <c r="N784" s="758"/>
      <c r="O784" s="761"/>
      <c r="P784" s="761"/>
    </row>
    <row r="785" spans="1:16" s="759" customFormat="1" ht="12.75">
      <c r="A785" s="758"/>
      <c r="C785" s="758"/>
      <c r="D785" s="760"/>
      <c r="E785" s="758"/>
      <c r="F785" s="758"/>
      <c r="N785" s="758"/>
      <c r="O785" s="761"/>
      <c r="P785" s="761"/>
    </row>
    <row r="786" spans="1:16" s="759" customFormat="1" ht="12.75">
      <c r="A786" s="758"/>
      <c r="C786" s="758"/>
      <c r="D786" s="760"/>
      <c r="E786" s="758"/>
      <c r="F786" s="758"/>
      <c r="N786" s="758"/>
      <c r="O786" s="761"/>
      <c r="P786" s="761"/>
    </row>
    <row r="787" spans="1:16" s="759" customFormat="1" ht="12.75">
      <c r="A787" s="758"/>
      <c r="C787" s="758"/>
      <c r="D787" s="760"/>
      <c r="E787" s="758"/>
      <c r="F787" s="758"/>
      <c r="N787" s="758"/>
      <c r="O787" s="761"/>
      <c r="P787" s="761"/>
    </row>
    <row r="788" spans="1:16" s="759" customFormat="1" ht="12.75">
      <c r="A788" s="758"/>
      <c r="C788" s="758"/>
      <c r="D788" s="760"/>
      <c r="E788" s="758"/>
      <c r="F788" s="758"/>
      <c r="N788" s="758"/>
      <c r="O788" s="761"/>
      <c r="P788" s="761"/>
    </row>
    <row r="789" spans="1:16" s="759" customFormat="1" ht="12.75">
      <c r="A789" s="758"/>
      <c r="C789" s="758"/>
      <c r="D789" s="760"/>
      <c r="E789" s="758"/>
      <c r="F789" s="758"/>
      <c r="N789" s="758"/>
      <c r="O789" s="761"/>
      <c r="P789" s="761"/>
    </row>
    <row r="790" spans="1:16" s="759" customFormat="1" ht="12.75">
      <c r="A790" s="758"/>
      <c r="C790" s="758"/>
      <c r="D790" s="760"/>
      <c r="E790" s="758"/>
      <c r="F790" s="758"/>
      <c r="N790" s="758"/>
      <c r="O790" s="761"/>
      <c r="P790" s="761"/>
    </row>
    <row r="791" spans="1:16" s="759" customFormat="1" ht="12.75">
      <c r="A791" s="758"/>
      <c r="C791" s="758"/>
      <c r="D791" s="760"/>
      <c r="E791" s="758"/>
      <c r="F791" s="758"/>
      <c r="N791" s="758"/>
      <c r="O791" s="761"/>
      <c r="P791" s="761"/>
    </row>
    <row r="792" spans="1:16" s="759" customFormat="1" ht="12.75">
      <c r="A792" s="758"/>
      <c r="C792" s="758"/>
      <c r="D792" s="760"/>
      <c r="E792" s="758"/>
      <c r="F792" s="758"/>
      <c r="N792" s="758"/>
      <c r="O792" s="761"/>
      <c r="P792" s="761"/>
    </row>
    <row r="793" spans="1:16" s="759" customFormat="1" ht="12.75">
      <c r="A793" s="758"/>
      <c r="C793" s="758"/>
      <c r="D793" s="760"/>
      <c r="E793" s="758"/>
      <c r="F793" s="758"/>
      <c r="N793" s="758"/>
      <c r="O793" s="761"/>
      <c r="P793" s="761"/>
    </row>
    <row r="794" spans="1:16" s="759" customFormat="1" ht="12.75">
      <c r="A794" s="758"/>
      <c r="C794" s="758"/>
      <c r="D794" s="760"/>
      <c r="E794" s="758"/>
      <c r="F794" s="758"/>
      <c r="N794" s="758"/>
      <c r="O794" s="761"/>
      <c r="P794" s="761"/>
    </row>
    <row r="795" spans="1:16" s="759" customFormat="1" ht="12.75">
      <c r="A795" s="758"/>
      <c r="C795" s="758"/>
      <c r="D795" s="760"/>
      <c r="E795" s="758"/>
      <c r="F795" s="758"/>
      <c r="N795" s="758"/>
      <c r="O795" s="761"/>
      <c r="P795" s="761"/>
    </row>
    <row r="796" spans="1:16" s="759" customFormat="1" ht="12.75">
      <c r="A796" s="758"/>
      <c r="C796" s="758"/>
      <c r="D796" s="760"/>
      <c r="E796" s="758"/>
      <c r="F796" s="758"/>
      <c r="N796" s="758"/>
      <c r="O796" s="761"/>
      <c r="P796" s="761"/>
    </row>
    <row r="797" spans="1:16" s="759" customFormat="1" ht="12.75">
      <c r="A797" s="758"/>
      <c r="C797" s="758"/>
      <c r="D797" s="760"/>
      <c r="E797" s="758"/>
      <c r="F797" s="758"/>
      <c r="N797" s="758"/>
      <c r="O797" s="761"/>
      <c r="P797" s="761"/>
    </row>
    <row r="798" spans="1:16" s="759" customFormat="1" ht="12.75">
      <c r="A798" s="758"/>
      <c r="C798" s="758"/>
      <c r="D798" s="760"/>
      <c r="E798" s="758"/>
      <c r="F798" s="758"/>
      <c r="N798" s="758"/>
      <c r="O798" s="761"/>
      <c r="P798" s="761"/>
    </row>
    <row r="799" spans="1:16" s="759" customFormat="1" ht="12.75">
      <c r="A799" s="758"/>
      <c r="C799" s="758"/>
      <c r="D799" s="760"/>
      <c r="E799" s="758"/>
      <c r="F799" s="758"/>
      <c r="N799" s="758"/>
      <c r="O799" s="761"/>
      <c r="P799" s="761"/>
    </row>
    <row r="800" spans="1:16" s="759" customFormat="1" ht="12.75">
      <c r="A800" s="758"/>
      <c r="C800" s="758"/>
      <c r="D800" s="760"/>
      <c r="E800" s="758"/>
      <c r="F800" s="758"/>
      <c r="N800" s="758"/>
      <c r="O800" s="761"/>
      <c r="P800" s="761"/>
    </row>
    <row r="801" spans="1:16" s="759" customFormat="1" ht="12.75">
      <c r="A801" s="758"/>
      <c r="C801" s="758"/>
      <c r="D801" s="760"/>
      <c r="E801" s="758"/>
      <c r="F801" s="758"/>
      <c r="N801" s="758"/>
      <c r="O801" s="761"/>
      <c r="P801" s="761"/>
    </row>
    <row r="802" spans="1:16" s="759" customFormat="1" ht="12.75">
      <c r="A802" s="758"/>
      <c r="C802" s="758"/>
      <c r="D802" s="760"/>
      <c r="E802" s="758"/>
      <c r="F802" s="758"/>
      <c r="N802" s="758"/>
      <c r="O802" s="761"/>
      <c r="P802" s="761"/>
    </row>
    <row r="803" spans="1:16" s="759" customFormat="1" ht="12.75">
      <c r="A803" s="758"/>
      <c r="C803" s="758"/>
      <c r="D803" s="760"/>
      <c r="E803" s="758"/>
      <c r="F803" s="758"/>
      <c r="N803" s="758"/>
      <c r="O803" s="761"/>
      <c r="P803" s="761"/>
    </row>
    <row r="804" spans="1:16" s="759" customFormat="1" ht="12.75">
      <c r="A804" s="758"/>
      <c r="C804" s="758"/>
      <c r="D804" s="760"/>
      <c r="E804" s="758"/>
      <c r="F804" s="758"/>
      <c r="N804" s="758"/>
      <c r="O804" s="761"/>
      <c r="P804" s="761"/>
    </row>
    <row r="805" spans="1:16" s="759" customFormat="1" ht="12.75">
      <c r="A805" s="758"/>
      <c r="C805" s="758"/>
      <c r="D805" s="760"/>
      <c r="E805" s="758"/>
      <c r="F805" s="758"/>
      <c r="N805" s="758"/>
      <c r="O805" s="761"/>
      <c r="P805" s="761"/>
    </row>
    <row r="806" spans="1:16" s="759" customFormat="1" ht="12.75">
      <c r="A806" s="758"/>
      <c r="C806" s="758"/>
      <c r="D806" s="760"/>
      <c r="E806" s="758"/>
      <c r="F806" s="758"/>
      <c r="N806" s="758"/>
      <c r="O806" s="761"/>
      <c r="P806" s="761"/>
    </row>
    <row r="807" spans="1:16" s="759" customFormat="1" ht="12.75">
      <c r="A807" s="758"/>
      <c r="C807" s="758"/>
      <c r="D807" s="760"/>
      <c r="E807" s="758"/>
      <c r="F807" s="758"/>
      <c r="N807" s="758"/>
      <c r="O807" s="761"/>
      <c r="P807" s="761"/>
    </row>
    <row r="808" spans="1:16" s="759" customFormat="1" ht="12.75">
      <c r="A808" s="758"/>
      <c r="C808" s="758"/>
      <c r="D808" s="760"/>
      <c r="E808" s="758"/>
      <c r="F808" s="758"/>
      <c r="N808" s="758"/>
      <c r="O808" s="761"/>
      <c r="P808" s="761"/>
    </row>
    <row r="809" spans="1:16" s="759" customFormat="1" ht="12.75">
      <c r="A809" s="758"/>
      <c r="C809" s="758"/>
      <c r="D809" s="760"/>
      <c r="E809" s="758"/>
      <c r="F809" s="758"/>
      <c r="N809" s="758"/>
      <c r="O809" s="761"/>
      <c r="P809" s="761"/>
    </row>
    <row r="810" spans="1:16" s="759" customFormat="1" ht="12.75">
      <c r="A810" s="758"/>
      <c r="C810" s="758"/>
      <c r="D810" s="760"/>
      <c r="E810" s="758"/>
      <c r="F810" s="758"/>
      <c r="N810" s="758"/>
      <c r="O810" s="761"/>
      <c r="P810" s="761"/>
    </row>
    <row r="811" spans="1:16" s="759" customFormat="1" ht="12.75">
      <c r="A811" s="758"/>
      <c r="C811" s="758"/>
      <c r="D811" s="760"/>
      <c r="E811" s="758"/>
      <c r="F811" s="758"/>
      <c r="N811" s="758"/>
      <c r="O811" s="761"/>
      <c r="P811" s="761"/>
    </row>
    <row r="812" spans="1:16" s="759" customFormat="1" ht="12.75">
      <c r="A812" s="758"/>
      <c r="C812" s="758"/>
      <c r="D812" s="760"/>
      <c r="E812" s="758"/>
      <c r="F812" s="758"/>
      <c r="N812" s="758"/>
      <c r="O812" s="761"/>
      <c r="P812" s="761"/>
    </row>
    <row r="813" spans="1:16" s="759" customFormat="1" ht="12.75">
      <c r="A813" s="758"/>
      <c r="C813" s="758"/>
      <c r="D813" s="760"/>
      <c r="E813" s="758"/>
      <c r="F813" s="758"/>
      <c r="N813" s="758"/>
      <c r="O813" s="761"/>
      <c r="P813" s="761"/>
    </row>
    <row r="814" spans="1:16" s="759" customFormat="1" ht="12.75">
      <c r="A814" s="758"/>
      <c r="C814" s="758"/>
      <c r="D814" s="760"/>
      <c r="E814" s="758"/>
      <c r="F814" s="758"/>
      <c r="N814" s="758"/>
      <c r="O814" s="761"/>
      <c r="P814" s="761"/>
    </row>
    <row r="815" spans="1:16" s="759" customFormat="1" ht="12.75">
      <c r="A815" s="758"/>
      <c r="C815" s="758"/>
      <c r="D815" s="760"/>
      <c r="E815" s="758"/>
      <c r="F815" s="758"/>
      <c r="N815" s="758"/>
      <c r="O815" s="761"/>
      <c r="P815" s="761"/>
    </row>
    <row r="816" spans="1:16" s="759" customFormat="1" ht="12.75">
      <c r="A816" s="758"/>
      <c r="C816" s="758"/>
      <c r="D816" s="760"/>
      <c r="E816" s="758"/>
      <c r="F816" s="758"/>
      <c r="N816" s="758"/>
      <c r="O816" s="761"/>
      <c r="P816" s="761"/>
    </row>
    <row r="817" spans="1:16" s="759" customFormat="1" ht="12.75">
      <c r="A817" s="758"/>
      <c r="C817" s="758"/>
      <c r="D817" s="760"/>
      <c r="E817" s="758"/>
      <c r="F817" s="758"/>
      <c r="N817" s="758"/>
      <c r="O817" s="761"/>
      <c r="P817" s="761"/>
    </row>
    <row r="818" spans="1:16" s="759" customFormat="1" ht="12.75">
      <c r="A818" s="758"/>
      <c r="C818" s="758"/>
      <c r="D818" s="760"/>
      <c r="E818" s="758"/>
      <c r="F818" s="758"/>
      <c r="N818" s="758"/>
      <c r="O818" s="761"/>
      <c r="P818" s="761"/>
    </row>
    <row r="819" spans="1:16" s="759" customFormat="1" ht="12.75">
      <c r="A819" s="758"/>
      <c r="C819" s="758"/>
      <c r="D819" s="760"/>
      <c r="E819" s="758"/>
      <c r="F819" s="758"/>
      <c r="N819" s="758"/>
      <c r="O819" s="761"/>
      <c r="P819" s="761"/>
    </row>
    <row r="820" spans="1:16" s="759" customFormat="1" ht="12.75">
      <c r="A820" s="758"/>
      <c r="C820" s="758"/>
      <c r="D820" s="760"/>
      <c r="E820" s="758"/>
      <c r="F820" s="758"/>
      <c r="N820" s="758"/>
      <c r="O820" s="761"/>
      <c r="P820" s="761"/>
    </row>
    <row r="821" spans="1:16" s="759" customFormat="1" ht="12.75">
      <c r="A821" s="758"/>
      <c r="C821" s="758"/>
      <c r="D821" s="760"/>
      <c r="E821" s="758"/>
      <c r="F821" s="758"/>
      <c r="N821" s="758"/>
      <c r="O821" s="761"/>
      <c r="P821" s="761"/>
    </row>
    <row r="822" spans="1:16" s="759" customFormat="1" ht="12.75">
      <c r="A822" s="758"/>
      <c r="C822" s="758"/>
      <c r="D822" s="760"/>
      <c r="E822" s="758"/>
      <c r="F822" s="758"/>
      <c r="N822" s="758"/>
      <c r="O822" s="761"/>
      <c r="P822" s="761"/>
    </row>
    <row r="823" spans="1:16" s="759" customFormat="1" ht="12.75">
      <c r="A823" s="758"/>
      <c r="C823" s="758"/>
      <c r="D823" s="760"/>
      <c r="E823" s="758"/>
      <c r="F823" s="758"/>
      <c r="N823" s="758"/>
      <c r="O823" s="761"/>
      <c r="P823" s="761"/>
    </row>
    <row r="824" spans="1:16" s="759" customFormat="1" ht="12.75">
      <c r="A824" s="758"/>
      <c r="C824" s="758"/>
      <c r="D824" s="760"/>
      <c r="E824" s="758"/>
      <c r="F824" s="758"/>
      <c r="N824" s="758"/>
      <c r="O824" s="761"/>
      <c r="P824" s="761"/>
    </row>
    <row r="825" spans="1:16" s="759" customFormat="1" ht="12.75">
      <c r="A825" s="758"/>
      <c r="C825" s="758"/>
      <c r="D825" s="760"/>
      <c r="E825" s="758"/>
      <c r="F825" s="758"/>
      <c r="N825" s="758"/>
      <c r="O825" s="761"/>
      <c r="P825" s="761"/>
    </row>
    <row r="826" spans="1:16" s="759" customFormat="1" ht="12.75">
      <c r="A826" s="758"/>
      <c r="C826" s="758"/>
      <c r="D826" s="760"/>
      <c r="E826" s="758"/>
      <c r="F826" s="758"/>
      <c r="N826" s="758"/>
      <c r="O826" s="761"/>
      <c r="P826" s="761"/>
    </row>
    <row r="827" spans="1:16" s="759" customFormat="1" ht="12.75">
      <c r="A827" s="758"/>
      <c r="C827" s="758"/>
      <c r="D827" s="760"/>
      <c r="E827" s="758"/>
      <c r="F827" s="758"/>
      <c r="N827" s="758"/>
      <c r="O827" s="761"/>
      <c r="P827" s="761"/>
    </row>
    <row r="828" spans="1:16" s="759" customFormat="1" ht="12.75">
      <c r="A828" s="758"/>
      <c r="C828" s="758"/>
      <c r="D828" s="760"/>
      <c r="E828" s="758"/>
      <c r="F828" s="758"/>
      <c r="N828" s="758"/>
      <c r="O828" s="761"/>
      <c r="P828" s="761"/>
    </row>
    <row r="829" spans="1:16" s="759" customFormat="1" ht="12.75">
      <c r="A829" s="758"/>
      <c r="C829" s="758"/>
      <c r="D829" s="760"/>
      <c r="E829" s="758"/>
      <c r="F829" s="758"/>
      <c r="N829" s="758"/>
      <c r="O829" s="761"/>
      <c r="P829" s="761"/>
    </row>
    <row r="830" spans="1:16" s="759" customFormat="1" ht="12.75">
      <c r="A830" s="758"/>
      <c r="C830" s="758"/>
      <c r="D830" s="760"/>
      <c r="E830" s="758"/>
      <c r="F830" s="758"/>
      <c r="N830" s="758"/>
      <c r="O830" s="761"/>
      <c r="P830" s="761"/>
    </row>
    <row r="831" spans="1:16" s="759" customFormat="1" ht="12.75">
      <c r="A831" s="758"/>
      <c r="C831" s="758"/>
      <c r="D831" s="760"/>
      <c r="E831" s="758"/>
      <c r="F831" s="758"/>
      <c r="N831" s="758"/>
      <c r="O831" s="761"/>
      <c r="P831" s="761"/>
    </row>
    <row r="832" spans="1:16" s="759" customFormat="1" ht="12.75">
      <c r="A832" s="758"/>
      <c r="C832" s="758"/>
      <c r="D832" s="760"/>
      <c r="E832" s="758"/>
      <c r="F832" s="758"/>
      <c r="N832" s="758"/>
      <c r="O832" s="761"/>
      <c r="P832" s="761"/>
    </row>
    <row r="833" spans="1:16" s="759" customFormat="1" ht="12.75">
      <c r="A833" s="758"/>
      <c r="C833" s="758"/>
      <c r="D833" s="760"/>
      <c r="E833" s="758"/>
      <c r="F833" s="758"/>
      <c r="N833" s="758"/>
      <c r="O833" s="761"/>
      <c r="P833" s="761"/>
    </row>
    <row r="834" spans="1:16" s="759" customFormat="1" ht="12.75">
      <c r="A834" s="758"/>
      <c r="C834" s="758"/>
      <c r="D834" s="760"/>
      <c r="E834" s="758"/>
      <c r="F834" s="758"/>
      <c r="N834" s="758"/>
      <c r="O834" s="761"/>
      <c r="P834" s="761"/>
    </row>
    <row r="835" spans="1:16" s="759" customFormat="1" ht="12.75">
      <c r="A835" s="758"/>
      <c r="C835" s="758"/>
      <c r="D835" s="760"/>
      <c r="E835" s="758"/>
      <c r="F835" s="758"/>
      <c r="N835" s="758"/>
      <c r="O835" s="761"/>
      <c r="P835" s="761"/>
    </row>
    <row r="836" spans="1:16" s="759" customFormat="1" ht="12.75">
      <c r="A836" s="758"/>
      <c r="C836" s="758"/>
      <c r="D836" s="760"/>
      <c r="E836" s="758"/>
      <c r="F836" s="758"/>
      <c r="N836" s="758"/>
      <c r="O836" s="761"/>
      <c r="P836" s="761"/>
    </row>
    <row r="837" spans="1:16" s="759" customFormat="1" ht="12.75">
      <c r="A837" s="758"/>
      <c r="C837" s="758"/>
      <c r="D837" s="760"/>
      <c r="E837" s="758"/>
      <c r="F837" s="758"/>
      <c r="N837" s="758"/>
      <c r="O837" s="761"/>
      <c r="P837" s="761"/>
    </row>
    <row r="838" spans="1:16" s="759" customFormat="1" ht="12.75">
      <c r="A838" s="758"/>
      <c r="C838" s="758"/>
      <c r="D838" s="760"/>
      <c r="E838" s="758"/>
      <c r="F838" s="758"/>
      <c r="N838" s="758"/>
      <c r="O838" s="761"/>
      <c r="P838" s="761"/>
    </row>
    <row r="839" spans="1:16" s="759" customFormat="1" ht="12.75">
      <c r="A839" s="758"/>
      <c r="C839" s="758"/>
      <c r="D839" s="760"/>
      <c r="E839" s="758"/>
      <c r="F839" s="758"/>
      <c r="N839" s="758"/>
      <c r="O839" s="761"/>
      <c r="P839" s="761"/>
    </row>
    <row r="840" spans="1:16" s="759" customFormat="1" ht="12.75">
      <c r="A840" s="758"/>
      <c r="C840" s="758"/>
      <c r="D840" s="760"/>
      <c r="E840" s="758"/>
      <c r="F840" s="758"/>
      <c r="N840" s="758"/>
      <c r="O840" s="761"/>
      <c r="P840" s="761"/>
    </row>
    <row r="841" spans="1:16" s="759" customFormat="1" ht="12.75">
      <c r="A841" s="758"/>
      <c r="C841" s="758"/>
      <c r="D841" s="760"/>
      <c r="E841" s="758"/>
      <c r="F841" s="758"/>
      <c r="N841" s="758"/>
      <c r="O841" s="761"/>
      <c r="P841" s="761"/>
    </row>
    <row r="842" spans="1:16" s="759" customFormat="1" ht="12.75">
      <c r="A842" s="758"/>
      <c r="C842" s="758"/>
      <c r="D842" s="760"/>
      <c r="E842" s="758"/>
      <c r="F842" s="758"/>
      <c r="N842" s="758"/>
      <c r="O842" s="761"/>
      <c r="P842" s="761"/>
    </row>
    <row r="843" spans="1:16" s="759" customFormat="1" ht="12.75">
      <c r="A843" s="758"/>
      <c r="C843" s="758"/>
      <c r="D843" s="760"/>
      <c r="E843" s="758"/>
      <c r="F843" s="758"/>
      <c r="N843" s="758"/>
      <c r="O843" s="761"/>
      <c r="P843" s="761"/>
    </row>
    <row r="844" spans="1:16" s="759" customFormat="1" ht="12.75">
      <c r="A844" s="758"/>
      <c r="C844" s="758"/>
      <c r="D844" s="760"/>
      <c r="E844" s="758"/>
      <c r="F844" s="758"/>
      <c r="N844" s="758"/>
      <c r="O844" s="761"/>
      <c r="P844" s="761"/>
    </row>
    <row r="845" spans="1:16" s="759" customFormat="1" ht="12.75">
      <c r="A845" s="758"/>
      <c r="C845" s="758"/>
      <c r="D845" s="760"/>
      <c r="E845" s="758"/>
      <c r="F845" s="758"/>
      <c r="N845" s="758"/>
      <c r="O845" s="761"/>
      <c r="P845" s="761"/>
    </row>
    <row r="846" spans="1:16" s="759" customFormat="1" ht="12.75">
      <c r="A846" s="758"/>
      <c r="C846" s="758"/>
      <c r="D846" s="760"/>
      <c r="E846" s="758"/>
      <c r="F846" s="758"/>
      <c r="N846" s="758"/>
      <c r="O846" s="761"/>
      <c r="P846" s="761"/>
    </row>
    <row r="847" spans="1:16" s="759" customFormat="1" ht="12.75">
      <c r="A847" s="758"/>
      <c r="C847" s="758"/>
      <c r="D847" s="760"/>
      <c r="E847" s="758"/>
      <c r="F847" s="758"/>
      <c r="N847" s="758"/>
      <c r="O847" s="761"/>
      <c r="P847" s="761"/>
    </row>
    <row r="848" spans="1:16" s="759" customFormat="1" ht="12.75">
      <c r="A848" s="758"/>
      <c r="C848" s="758"/>
      <c r="D848" s="760"/>
      <c r="E848" s="758"/>
      <c r="F848" s="758"/>
      <c r="N848" s="758"/>
      <c r="O848" s="761"/>
      <c r="P848" s="761"/>
    </row>
    <row r="849" spans="1:16" s="759" customFormat="1" ht="12.75">
      <c r="A849" s="758"/>
      <c r="C849" s="758"/>
      <c r="D849" s="760"/>
      <c r="E849" s="758"/>
      <c r="F849" s="758"/>
      <c r="N849" s="758"/>
      <c r="O849" s="761"/>
      <c r="P849" s="761"/>
    </row>
    <row r="850" spans="1:16" s="759" customFormat="1" ht="12.75">
      <c r="A850" s="758"/>
      <c r="C850" s="758"/>
      <c r="D850" s="760"/>
      <c r="E850" s="758"/>
      <c r="F850" s="758"/>
      <c r="N850" s="758"/>
      <c r="O850" s="761"/>
      <c r="P850" s="761"/>
    </row>
    <row r="851" spans="1:16" s="759" customFormat="1" ht="12.75">
      <c r="A851" s="758"/>
      <c r="C851" s="758"/>
      <c r="D851" s="760"/>
      <c r="E851" s="758"/>
      <c r="F851" s="758"/>
      <c r="N851" s="758"/>
      <c r="O851" s="761"/>
      <c r="P851" s="761"/>
    </row>
    <row r="852" spans="1:16" s="759" customFormat="1" ht="12.75">
      <c r="A852" s="758"/>
      <c r="C852" s="758"/>
      <c r="D852" s="760"/>
      <c r="E852" s="758"/>
      <c r="F852" s="758"/>
      <c r="N852" s="758"/>
      <c r="O852" s="761"/>
      <c r="P852" s="761"/>
    </row>
    <row r="853" spans="1:16" s="759" customFormat="1" ht="12.75">
      <c r="A853" s="758"/>
      <c r="C853" s="758"/>
      <c r="D853" s="760"/>
      <c r="E853" s="758"/>
      <c r="F853" s="758"/>
      <c r="N853" s="758"/>
      <c r="O853" s="761"/>
      <c r="P853" s="761"/>
    </row>
    <row r="854" spans="1:16" s="759" customFormat="1" ht="12.75">
      <c r="A854" s="758"/>
      <c r="C854" s="758"/>
      <c r="D854" s="760"/>
      <c r="E854" s="758"/>
      <c r="F854" s="758"/>
      <c r="N854" s="758"/>
      <c r="O854" s="761"/>
      <c r="P854" s="761"/>
    </row>
    <row r="855" spans="1:16" s="759" customFormat="1" ht="12.75">
      <c r="A855" s="758"/>
      <c r="C855" s="758"/>
      <c r="D855" s="760"/>
      <c r="E855" s="758"/>
      <c r="F855" s="758"/>
      <c r="N855" s="758"/>
      <c r="O855" s="761"/>
      <c r="P855" s="761"/>
    </row>
    <row r="856" spans="1:16" s="759" customFormat="1" ht="12.75">
      <c r="A856" s="758"/>
      <c r="C856" s="758"/>
      <c r="D856" s="760"/>
      <c r="E856" s="758"/>
      <c r="F856" s="758"/>
      <c r="N856" s="758"/>
      <c r="O856" s="761"/>
      <c r="P856" s="761"/>
    </row>
    <row r="857" spans="1:16" s="759" customFormat="1" ht="12.75">
      <c r="A857" s="758"/>
      <c r="C857" s="758"/>
      <c r="D857" s="760"/>
      <c r="E857" s="758"/>
      <c r="F857" s="758"/>
      <c r="N857" s="758"/>
      <c r="O857" s="761"/>
      <c r="P857" s="761"/>
    </row>
    <row r="858" spans="1:16" s="759" customFormat="1" ht="12.75">
      <c r="A858" s="758"/>
      <c r="C858" s="758"/>
      <c r="D858" s="760"/>
      <c r="E858" s="758"/>
      <c r="F858" s="758"/>
      <c r="N858" s="758"/>
      <c r="O858" s="761"/>
      <c r="P858" s="761"/>
    </row>
    <row r="859" spans="1:16" s="759" customFormat="1" ht="12.75">
      <c r="A859" s="758"/>
      <c r="C859" s="758"/>
      <c r="D859" s="760"/>
      <c r="E859" s="758"/>
      <c r="F859" s="758"/>
      <c r="N859" s="758"/>
      <c r="O859" s="761"/>
      <c r="P859" s="761"/>
    </row>
    <row r="860" spans="1:16" s="759" customFormat="1" ht="12.75">
      <c r="A860" s="758"/>
      <c r="C860" s="758"/>
      <c r="D860" s="760"/>
      <c r="E860" s="758"/>
      <c r="F860" s="758"/>
      <c r="N860" s="758"/>
      <c r="O860" s="761"/>
      <c r="P860" s="761"/>
    </row>
    <row r="861" spans="1:16" s="759" customFormat="1" ht="12.75">
      <c r="A861" s="758"/>
      <c r="C861" s="758"/>
      <c r="D861" s="760"/>
      <c r="E861" s="758"/>
      <c r="F861" s="758"/>
      <c r="N861" s="758"/>
      <c r="O861" s="761"/>
      <c r="P861" s="761"/>
    </row>
    <row r="862" spans="1:16" s="759" customFormat="1" ht="12.75">
      <c r="A862" s="758"/>
      <c r="C862" s="758"/>
      <c r="D862" s="760"/>
      <c r="E862" s="758"/>
      <c r="F862" s="758"/>
      <c r="N862" s="758"/>
      <c r="O862" s="761"/>
      <c r="P862" s="761"/>
    </row>
    <row r="863" spans="1:16" s="759" customFormat="1" ht="12.75">
      <c r="A863" s="758"/>
      <c r="C863" s="758"/>
      <c r="D863" s="760"/>
      <c r="E863" s="758"/>
      <c r="F863" s="758"/>
      <c r="N863" s="758"/>
      <c r="O863" s="761"/>
      <c r="P863" s="761"/>
    </row>
    <row r="864" spans="1:16" s="759" customFormat="1" ht="12.75">
      <c r="A864" s="758"/>
      <c r="C864" s="758"/>
      <c r="D864" s="760"/>
      <c r="E864" s="758"/>
      <c r="F864" s="758"/>
      <c r="N864" s="758"/>
      <c r="O864" s="761"/>
      <c r="P864" s="761"/>
    </row>
    <row r="865" spans="1:16" s="759" customFormat="1" ht="12.75">
      <c r="A865" s="758"/>
      <c r="C865" s="758"/>
      <c r="D865" s="760"/>
      <c r="E865" s="758"/>
      <c r="F865" s="758"/>
      <c r="N865" s="758"/>
      <c r="O865" s="761"/>
      <c r="P865" s="761"/>
    </row>
    <row r="866" spans="1:16" s="759" customFormat="1" ht="12.75">
      <c r="A866" s="758"/>
      <c r="C866" s="758"/>
      <c r="D866" s="760"/>
      <c r="E866" s="758"/>
      <c r="F866" s="758"/>
      <c r="N866" s="758"/>
      <c r="O866" s="761"/>
      <c r="P866" s="761"/>
    </row>
    <row r="867" spans="1:16" s="759" customFormat="1" ht="12.75">
      <c r="A867" s="758"/>
      <c r="C867" s="758"/>
      <c r="D867" s="760"/>
      <c r="E867" s="758"/>
      <c r="F867" s="758"/>
      <c r="N867" s="758"/>
      <c r="O867" s="761"/>
      <c r="P867" s="761"/>
    </row>
    <row r="868" spans="1:16" s="759" customFormat="1" ht="12.75">
      <c r="A868" s="758"/>
      <c r="C868" s="758"/>
      <c r="D868" s="760"/>
      <c r="E868" s="758"/>
      <c r="F868" s="758"/>
      <c r="N868" s="758"/>
      <c r="O868" s="761"/>
      <c r="P868" s="761"/>
    </row>
    <row r="869" spans="1:16" s="759" customFormat="1" ht="12.75">
      <c r="A869" s="758"/>
      <c r="C869" s="758"/>
      <c r="D869" s="760"/>
      <c r="E869" s="758"/>
      <c r="F869" s="758"/>
      <c r="N869" s="758"/>
      <c r="O869" s="761"/>
      <c r="P869" s="761"/>
    </row>
    <row r="870" spans="1:16" s="759" customFormat="1" ht="12.75">
      <c r="A870" s="758"/>
      <c r="C870" s="758"/>
      <c r="D870" s="760"/>
      <c r="E870" s="758"/>
      <c r="F870" s="758"/>
      <c r="N870" s="758"/>
      <c r="O870" s="761"/>
      <c r="P870" s="761"/>
    </row>
    <row r="871" spans="1:16" s="759" customFormat="1" ht="12.75">
      <c r="A871" s="758"/>
      <c r="C871" s="758"/>
      <c r="D871" s="760"/>
      <c r="E871" s="758"/>
      <c r="F871" s="758"/>
      <c r="N871" s="758"/>
      <c r="O871" s="761"/>
      <c r="P871" s="761"/>
    </row>
    <row r="872" spans="1:16" s="759" customFormat="1" ht="12.75">
      <c r="A872" s="758"/>
      <c r="C872" s="758"/>
      <c r="D872" s="760"/>
      <c r="E872" s="758"/>
      <c r="F872" s="758"/>
      <c r="N872" s="758"/>
      <c r="O872" s="761"/>
      <c r="P872" s="761"/>
    </row>
    <row r="873" spans="1:16" s="759" customFormat="1" ht="12.75">
      <c r="A873" s="758"/>
      <c r="C873" s="758"/>
      <c r="D873" s="760"/>
      <c r="E873" s="758"/>
      <c r="F873" s="758"/>
      <c r="N873" s="758"/>
      <c r="O873" s="761"/>
      <c r="P873" s="761"/>
    </row>
    <row r="874" spans="1:16" s="759" customFormat="1" ht="12.75">
      <c r="A874" s="758"/>
      <c r="C874" s="758"/>
      <c r="D874" s="760"/>
      <c r="E874" s="758"/>
      <c r="F874" s="758"/>
      <c r="N874" s="758"/>
      <c r="O874" s="761"/>
      <c r="P874" s="761"/>
    </row>
    <row r="875" spans="1:16" s="759" customFormat="1" ht="12.75">
      <c r="A875" s="758"/>
      <c r="C875" s="758"/>
      <c r="D875" s="760"/>
      <c r="E875" s="758"/>
      <c r="F875" s="758"/>
      <c r="N875" s="758"/>
      <c r="O875" s="761"/>
      <c r="P875" s="761"/>
    </row>
    <row r="876" spans="1:16" s="759" customFormat="1" ht="12.75">
      <c r="A876" s="758"/>
      <c r="C876" s="758"/>
      <c r="D876" s="760"/>
      <c r="E876" s="758"/>
      <c r="F876" s="758"/>
      <c r="N876" s="758"/>
      <c r="O876" s="761"/>
      <c r="P876" s="761"/>
    </row>
    <row r="877" spans="1:16" s="759" customFormat="1" ht="12.75">
      <c r="A877" s="758"/>
      <c r="C877" s="758"/>
      <c r="D877" s="760"/>
      <c r="E877" s="758"/>
      <c r="F877" s="758"/>
      <c r="N877" s="758"/>
      <c r="O877" s="761"/>
      <c r="P877" s="761"/>
    </row>
    <row r="878" spans="1:16" s="759" customFormat="1" ht="12.75">
      <c r="A878" s="758"/>
      <c r="C878" s="758"/>
      <c r="D878" s="760"/>
      <c r="E878" s="758"/>
      <c r="F878" s="758"/>
      <c r="N878" s="758"/>
      <c r="O878" s="761"/>
      <c r="P878" s="761"/>
    </row>
    <row r="879" spans="1:16" s="759" customFormat="1" ht="12.75">
      <c r="A879" s="758"/>
      <c r="C879" s="758"/>
      <c r="D879" s="760"/>
      <c r="E879" s="758"/>
      <c r="F879" s="758"/>
      <c r="N879" s="758"/>
      <c r="O879" s="761"/>
      <c r="P879" s="761"/>
    </row>
    <row r="880" spans="1:16" s="759" customFormat="1" ht="12.75">
      <c r="A880" s="758"/>
      <c r="C880" s="758"/>
      <c r="D880" s="760"/>
      <c r="E880" s="758"/>
      <c r="F880" s="758"/>
      <c r="N880" s="758"/>
      <c r="O880" s="761"/>
      <c r="P880" s="761"/>
    </row>
    <row r="881" spans="1:16" s="759" customFormat="1" ht="12.75">
      <c r="A881" s="758"/>
      <c r="C881" s="758"/>
      <c r="D881" s="760"/>
      <c r="E881" s="758"/>
      <c r="F881" s="758"/>
      <c r="N881" s="758"/>
      <c r="O881" s="761"/>
      <c r="P881" s="761"/>
    </row>
    <row r="882" spans="1:16" s="759" customFormat="1" ht="12.75">
      <c r="A882" s="758"/>
      <c r="C882" s="758"/>
      <c r="D882" s="760"/>
      <c r="E882" s="758"/>
      <c r="F882" s="758"/>
      <c r="N882" s="758"/>
      <c r="O882" s="761"/>
      <c r="P882" s="761"/>
    </row>
    <row r="883" spans="1:16" s="759" customFormat="1" ht="12.75">
      <c r="A883" s="758"/>
      <c r="C883" s="758"/>
      <c r="D883" s="760"/>
      <c r="E883" s="758"/>
      <c r="F883" s="758"/>
      <c r="N883" s="758"/>
      <c r="O883" s="761"/>
      <c r="P883" s="761"/>
    </row>
    <row r="884" spans="1:16" s="759" customFormat="1" ht="12.75">
      <c r="A884" s="758"/>
      <c r="C884" s="758"/>
      <c r="D884" s="760"/>
      <c r="E884" s="758"/>
      <c r="F884" s="758"/>
      <c r="N884" s="758"/>
      <c r="O884" s="761"/>
      <c r="P884" s="761"/>
    </row>
    <row r="885" spans="1:16" s="759" customFormat="1" ht="12.75">
      <c r="A885" s="758"/>
      <c r="C885" s="758"/>
      <c r="D885" s="760"/>
      <c r="E885" s="758"/>
      <c r="F885" s="758"/>
      <c r="N885" s="758"/>
      <c r="O885" s="761"/>
      <c r="P885" s="761"/>
    </row>
    <row r="886" spans="1:16" s="759" customFormat="1" ht="12.75">
      <c r="A886" s="758"/>
      <c r="C886" s="758"/>
      <c r="D886" s="760"/>
      <c r="E886" s="758"/>
      <c r="F886" s="758"/>
      <c r="N886" s="758"/>
      <c r="O886" s="761"/>
      <c r="P886" s="761"/>
    </row>
    <row r="887" spans="1:16" s="759" customFormat="1" ht="12.75">
      <c r="A887" s="758"/>
      <c r="C887" s="758"/>
      <c r="D887" s="760"/>
      <c r="E887" s="758"/>
      <c r="F887" s="758"/>
      <c r="N887" s="758"/>
      <c r="O887" s="761"/>
      <c r="P887" s="761"/>
    </row>
    <row r="888" spans="1:16" s="759" customFormat="1" ht="12.75">
      <c r="A888" s="758"/>
      <c r="C888" s="758"/>
      <c r="D888" s="760"/>
      <c r="E888" s="758"/>
      <c r="F888" s="758"/>
      <c r="N888" s="758"/>
      <c r="O888" s="761"/>
      <c r="P888" s="761"/>
    </row>
    <row r="889" spans="1:16" s="759" customFormat="1" ht="12.75">
      <c r="A889" s="758"/>
      <c r="C889" s="758"/>
      <c r="D889" s="760"/>
      <c r="E889" s="758"/>
      <c r="F889" s="758"/>
      <c r="N889" s="758"/>
      <c r="O889" s="761"/>
      <c r="P889" s="761"/>
    </row>
    <row r="890" spans="1:16" s="759" customFormat="1" ht="12.75">
      <c r="A890" s="758"/>
      <c r="C890" s="758"/>
      <c r="D890" s="760"/>
      <c r="E890" s="758"/>
      <c r="F890" s="758"/>
      <c r="N890" s="758"/>
      <c r="O890" s="761"/>
      <c r="P890" s="761"/>
    </row>
    <row r="891" spans="1:16" s="759" customFormat="1" ht="12.75">
      <c r="A891" s="758"/>
      <c r="C891" s="758"/>
      <c r="D891" s="760"/>
      <c r="E891" s="758"/>
      <c r="F891" s="758"/>
      <c r="N891" s="758"/>
      <c r="O891" s="761"/>
      <c r="P891" s="761"/>
    </row>
    <row r="892" spans="1:16" s="759" customFormat="1" ht="12.75">
      <c r="A892" s="758"/>
      <c r="C892" s="758"/>
      <c r="D892" s="760"/>
      <c r="E892" s="758"/>
      <c r="F892" s="758"/>
      <c r="N892" s="758"/>
      <c r="O892" s="761"/>
      <c r="P892" s="761"/>
    </row>
    <row r="893" spans="1:16" s="759" customFormat="1" ht="12.75">
      <c r="A893" s="758"/>
      <c r="C893" s="758"/>
      <c r="D893" s="760"/>
      <c r="E893" s="758"/>
      <c r="F893" s="758"/>
      <c r="N893" s="758"/>
      <c r="O893" s="761"/>
      <c r="P893" s="761"/>
    </row>
    <row r="894" spans="1:16" s="759" customFormat="1" ht="12.75">
      <c r="A894" s="758"/>
      <c r="C894" s="758"/>
      <c r="D894" s="760"/>
      <c r="E894" s="758"/>
      <c r="F894" s="758"/>
      <c r="N894" s="758"/>
      <c r="O894" s="761"/>
      <c r="P894" s="761"/>
    </row>
    <row r="895" spans="1:16" s="759" customFormat="1" ht="12.75">
      <c r="A895" s="758"/>
      <c r="C895" s="758"/>
      <c r="D895" s="760"/>
      <c r="E895" s="758"/>
      <c r="F895" s="758"/>
      <c r="N895" s="758"/>
      <c r="O895" s="761"/>
      <c r="P895" s="761"/>
    </row>
    <row r="896" spans="1:16" s="759" customFormat="1" ht="12.75">
      <c r="A896" s="758"/>
      <c r="C896" s="758"/>
      <c r="D896" s="760"/>
      <c r="E896" s="758"/>
      <c r="F896" s="758"/>
      <c r="N896" s="758"/>
      <c r="O896" s="761"/>
      <c r="P896" s="761"/>
    </row>
    <row r="897" spans="1:16" s="759" customFormat="1" ht="12.75">
      <c r="A897" s="758"/>
      <c r="C897" s="758"/>
      <c r="D897" s="760"/>
      <c r="E897" s="758"/>
      <c r="F897" s="758"/>
      <c r="N897" s="758"/>
      <c r="O897" s="761"/>
      <c r="P897" s="761"/>
    </row>
    <row r="898" spans="1:16" s="759" customFormat="1" ht="12.75">
      <c r="A898" s="758"/>
      <c r="C898" s="758"/>
      <c r="D898" s="760"/>
      <c r="E898" s="758"/>
      <c r="F898" s="758"/>
      <c r="N898" s="758"/>
      <c r="O898" s="761"/>
      <c r="P898" s="761"/>
    </row>
    <row r="899" spans="1:16" s="759" customFormat="1" ht="12.75">
      <c r="A899" s="758"/>
      <c r="C899" s="758"/>
      <c r="D899" s="760"/>
      <c r="E899" s="758"/>
      <c r="F899" s="758"/>
      <c r="N899" s="758"/>
      <c r="O899" s="761"/>
      <c r="P899" s="761"/>
    </row>
    <row r="900" spans="1:16" s="759" customFormat="1" ht="12.75">
      <c r="A900" s="758"/>
      <c r="C900" s="758"/>
      <c r="D900" s="760"/>
      <c r="E900" s="758"/>
      <c r="F900" s="758"/>
      <c r="N900" s="758"/>
      <c r="O900" s="761"/>
      <c r="P900" s="761"/>
    </row>
    <row r="901" spans="1:16" s="759" customFormat="1" ht="12.75">
      <c r="A901" s="758"/>
      <c r="C901" s="758"/>
      <c r="D901" s="760"/>
      <c r="E901" s="758"/>
      <c r="F901" s="758"/>
      <c r="N901" s="758"/>
      <c r="O901" s="761"/>
      <c r="P901" s="761"/>
    </row>
    <row r="902" spans="1:16" s="759" customFormat="1" ht="12.75">
      <c r="A902" s="758"/>
      <c r="C902" s="758"/>
      <c r="D902" s="760"/>
      <c r="E902" s="758"/>
      <c r="F902" s="758"/>
      <c r="N902" s="758"/>
      <c r="O902" s="761"/>
      <c r="P902" s="761"/>
    </row>
    <row r="903" spans="1:16" s="759" customFormat="1" ht="12.75">
      <c r="A903" s="758"/>
      <c r="C903" s="758"/>
      <c r="D903" s="760"/>
      <c r="E903" s="758"/>
      <c r="F903" s="758"/>
      <c r="N903" s="758"/>
      <c r="O903" s="761"/>
      <c r="P903" s="761"/>
    </row>
    <row r="904" spans="1:16" s="759" customFormat="1" ht="12.75">
      <c r="A904" s="758"/>
      <c r="C904" s="758"/>
      <c r="D904" s="760"/>
      <c r="E904" s="758"/>
      <c r="F904" s="758"/>
      <c r="N904" s="758"/>
      <c r="O904" s="761"/>
      <c r="P904" s="761"/>
    </row>
    <row r="905" spans="1:16" s="759" customFormat="1" ht="12.75">
      <c r="A905" s="758"/>
      <c r="C905" s="758"/>
      <c r="D905" s="760"/>
      <c r="E905" s="758"/>
      <c r="F905" s="758"/>
      <c r="N905" s="758"/>
      <c r="O905" s="761"/>
      <c r="P905" s="761"/>
    </row>
    <row r="906" spans="1:16" s="759" customFormat="1" ht="12.75">
      <c r="A906" s="758"/>
      <c r="C906" s="758"/>
      <c r="D906" s="760"/>
      <c r="E906" s="758"/>
      <c r="F906" s="758"/>
      <c r="N906" s="758"/>
      <c r="O906" s="761"/>
      <c r="P906" s="761"/>
    </row>
    <row r="907" spans="1:16" s="759" customFormat="1" ht="12.75">
      <c r="A907" s="758"/>
      <c r="C907" s="758"/>
      <c r="D907" s="760"/>
      <c r="E907" s="758"/>
      <c r="F907" s="758"/>
      <c r="N907" s="758"/>
      <c r="O907" s="761"/>
      <c r="P907" s="761"/>
    </row>
    <row r="908" spans="1:16" s="759" customFormat="1" ht="12.75">
      <c r="A908" s="758"/>
      <c r="C908" s="758"/>
      <c r="D908" s="760"/>
      <c r="E908" s="758"/>
      <c r="F908" s="758"/>
      <c r="N908" s="758"/>
      <c r="O908" s="761"/>
      <c r="P908" s="761"/>
    </row>
    <row r="909" spans="1:16" s="759" customFormat="1" ht="12.75">
      <c r="A909" s="758"/>
      <c r="C909" s="758"/>
      <c r="D909" s="760"/>
      <c r="E909" s="758"/>
      <c r="F909" s="758"/>
      <c r="N909" s="758"/>
      <c r="O909" s="761"/>
      <c r="P909" s="761"/>
    </row>
    <row r="910" spans="1:16" s="759" customFormat="1" ht="12.75">
      <c r="A910" s="758"/>
      <c r="C910" s="758"/>
      <c r="D910" s="760"/>
      <c r="E910" s="758"/>
      <c r="F910" s="758"/>
      <c r="N910" s="758"/>
      <c r="O910" s="761"/>
      <c r="P910" s="761"/>
    </row>
    <row r="911" spans="1:16" s="759" customFormat="1" ht="12.75">
      <c r="A911" s="758"/>
      <c r="C911" s="758"/>
      <c r="D911" s="760"/>
      <c r="E911" s="758"/>
      <c r="F911" s="758"/>
      <c r="N911" s="758"/>
      <c r="O911" s="761"/>
      <c r="P911" s="761"/>
    </row>
    <row r="912" spans="1:16" s="759" customFormat="1" ht="12.75">
      <c r="A912" s="758"/>
      <c r="C912" s="758"/>
      <c r="D912" s="760"/>
      <c r="E912" s="758"/>
      <c r="F912" s="758"/>
      <c r="N912" s="758"/>
      <c r="O912" s="761"/>
      <c r="P912" s="761"/>
    </row>
    <row r="913" spans="1:16" s="759" customFormat="1" ht="12.75">
      <c r="A913" s="758"/>
      <c r="C913" s="758"/>
      <c r="D913" s="760"/>
      <c r="E913" s="758"/>
      <c r="F913" s="758"/>
      <c r="N913" s="758"/>
      <c r="O913" s="761"/>
      <c r="P913" s="761"/>
    </row>
    <row r="914" spans="1:16" s="759" customFormat="1" ht="12.75">
      <c r="A914" s="758"/>
      <c r="C914" s="758"/>
      <c r="D914" s="760"/>
      <c r="E914" s="758"/>
      <c r="F914" s="758"/>
      <c r="N914" s="758"/>
      <c r="O914" s="761"/>
      <c r="P914" s="761"/>
    </row>
    <row r="915" spans="1:16" s="759" customFormat="1" ht="12.75">
      <c r="A915" s="758"/>
      <c r="C915" s="758"/>
      <c r="D915" s="760"/>
      <c r="E915" s="758"/>
      <c r="F915" s="758"/>
      <c r="N915" s="758"/>
      <c r="O915" s="761"/>
      <c r="P915" s="761"/>
    </row>
    <row r="916" spans="1:16" s="759" customFormat="1" ht="12.75">
      <c r="A916" s="758"/>
      <c r="C916" s="758"/>
      <c r="D916" s="760"/>
      <c r="E916" s="758"/>
      <c r="F916" s="758"/>
      <c r="N916" s="758"/>
      <c r="O916" s="761"/>
      <c r="P916" s="761"/>
    </row>
    <row r="917" spans="1:16" s="759" customFormat="1" ht="12.75">
      <c r="A917" s="758"/>
      <c r="C917" s="758"/>
      <c r="D917" s="760"/>
      <c r="E917" s="758"/>
      <c r="F917" s="758"/>
      <c r="N917" s="758"/>
      <c r="O917" s="761"/>
      <c r="P917" s="761"/>
    </row>
    <row r="918" spans="1:16" s="759" customFormat="1" ht="12.75">
      <c r="A918" s="758"/>
      <c r="C918" s="758"/>
      <c r="D918" s="760"/>
      <c r="E918" s="758"/>
      <c r="F918" s="758"/>
      <c r="N918" s="758"/>
      <c r="O918" s="761"/>
      <c r="P918" s="761"/>
    </row>
    <row r="919" spans="1:16" s="759" customFormat="1" ht="12.75">
      <c r="A919" s="758"/>
      <c r="C919" s="758"/>
      <c r="D919" s="760"/>
      <c r="E919" s="758"/>
      <c r="F919" s="758"/>
      <c r="N919" s="758"/>
      <c r="O919" s="761"/>
      <c r="P919" s="761"/>
    </row>
    <row r="920" spans="1:16" s="759" customFormat="1" ht="12.75">
      <c r="A920" s="758"/>
      <c r="C920" s="758"/>
      <c r="D920" s="760"/>
      <c r="E920" s="758"/>
      <c r="F920" s="758"/>
      <c r="N920" s="758"/>
      <c r="O920" s="761"/>
      <c r="P920" s="761"/>
    </row>
    <row r="921" spans="1:16" s="759" customFormat="1" ht="12.75">
      <c r="A921" s="758"/>
      <c r="C921" s="758"/>
      <c r="D921" s="760"/>
      <c r="E921" s="758"/>
      <c r="F921" s="758"/>
      <c r="N921" s="758"/>
      <c r="O921" s="761"/>
      <c r="P921" s="761"/>
    </row>
    <row r="922" spans="1:16" s="759" customFormat="1" ht="12.75">
      <c r="A922" s="758"/>
      <c r="C922" s="758"/>
      <c r="D922" s="760"/>
      <c r="E922" s="758"/>
      <c r="F922" s="758"/>
      <c r="N922" s="758"/>
      <c r="O922" s="761"/>
      <c r="P922" s="761"/>
    </row>
    <row r="923" spans="1:16" s="759" customFormat="1" ht="12.75">
      <c r="A923" s="758"/>
      <c r="C923" s="758"/>
      <c r="D923" s="760"/>
      <c r="E923" s="758"/>
      <c r="F923" s="758"/>
      <c r="N923" s="758"/>
      <c r="O923" s="761"/>
      <c r="P923" s="761"/>
    </row>
    <row r="924" spans="1:16" s="759" customFormat="1" ht="12.75">
      <c r="A924" s="758"/>
      <c r="C924" s="758"/>
      <c r="D924" s="760"/>
      <c r="E924" s="758"/>
      <c r="F924" s="758"/>
      <c r="N924" s="758"/>
      <c r="O924" s="761"/>
      <c r="P924" s="761"/>
    </row>
    <row r="925" spans="1:16" s="759" customFormat="1" ht="12.75">
      <c r="A925" s="758"/>
      <c r="C925" s="758"/>
      <c r="D925" s="760"/>
      <c r="E925" s="758"/>
      <c r="F925" s="758"/>
      <c r="N925" s="758"/>
      <c r="O925" s="761"/>
      <c r="P925" s="761"/>
    </row>
    <row r="926" spans="1:16" s="759" customFormat="1" ht="12.75">
      <c r="A926" s="758"/>
      <c r="C926" s="758"/>
      <c r="D926" s="760"/>
      <c r="E926" s="758"/>
      <c r="F926" s="758"/>
      <c r="N926" s="758"/>
      <c r="O926" s="761"/>
      <c r="P926" s="761"/>
    </row>
    <row r="927" spans="1:16" s="759" customFormat="1" ht="12.75">
      <c r="A927" s="758"/>
      <c r="C927" s="758"/>
      <c r="D927" s="760"/>
      <c r="E927" s="758"/>
      <c r="F927" s="758"/>
      <c r="N927" s="758"/>
      <c r="O927" s="761"/>
      <c r="P927" s="761"/>
    </row>
    <row r="928" spans="1:16" s="759" customFormat="1" ht="12.75">
      <c r="A928" s="758"/>
      <c r="C928" s="758"/>
      <c r="D928" s="760"/>
      <c r="E928" s="758"/>
      <c r="F928" s="758"/>
      <c r="N928" s="758"/>
      <c r="O928" s="761"/>
      <c r="P928" s="761"/>
    </row>
    <row r="929" spans="1:16" s="759" customFormat="1" ht="12.75">
      <c r="A929" s="758"/>
      <c r="C929" s="758"/>
      <c r="D929" s="760"/>
      <c r="E929" s="758"/>
      <c r="F929" s="758"/>
      <c r="N929" s="758"/>
      <c r="O929" s="761"/>
      <c r="P929" s="761"/>
    </row>
    <row r="930" spans="1:16" s="759" customFormat="1" ht="12.75">
      <c r="A930" s="758"/>
      <c r="C930" s="758"/>
      <c r="D930" s="760"/>
      <c r="E930" s="758"/>
      <c r="F930" s="758"/>
      <c r="N930" s="758"/>
      <c r="O930" s="761"/>
      <c r="P930" s="761"/>
    </row>
    <row r="931" spans="1:16" s="759" customFormat="1" ht="12.75">
      <c r="A931" s="758"/>
      <c r="C931" s="758"/>
      <c r="D931" s="760"/>
      <c r="E931" s="758"/>
      <c r="F931" s="758"/>
      <c r="N931" s="758"/>
      <c r="O931" s="761"/>
      <c r="P931" s="761"/>
    </row>
    <row r="932" spans="1:16" s="759" customFormat="1" ht="12.75">
      <c r="A932" s="758"/>
      <c r="C932" s="758"/>
      <c r="D932" s="760"/>
      <c r="E932" s="758"/>
      <c r="F932" s="758"/>
      <c r="N932" s="758"/>
      <c r="O932" s="761"/>
      <c r="P932" s="761"/>
    </row>
    <row r="933" spans="1:16" s="759" customFormat="1" ht="12.75">
      <c r="A933" s="758"/>
      <c r="C933" s="758"/>
      <c r="D933" s="760"/>
      <c r="E933" s="758"/>
      <c r="F933" s="758"/>
      <c r="N933" s="758"/>
      <c r="O933" s="761"/>
      <c r="P933" s="761"/>
    </row>
    <row r="934" spans="1:16" s="759" customFormat="1" ht="12.75">
      <c r="A934" s="758"/>
      <c r="C934" s="758"/>
      <c r="D934" s="760"/>
      <c r="E934" s="758"/>
      <c r="F934" s="758"/>
      <c r="N934" s="758"/>
      <c r="O934" s="761"/>
      <c r="P934" s="761"/>
    </row>
    <row r="935" spans="1:16" s="759" customFormat="1" ht="12.75">
      <c r="A935" s="758"/>
      <c r="C935" s="758"/>
      <c r="D935" s="760"/>
      <c r="E935" s="758"/>
      <c r="F935" s="758"/>
      <c r="N935" s="758"/>
      <c r="O935" s="761"/>
      <c r="P935" s="761"/>
    </row>
    <row r="936" spans="1:16" s="759" customFormat="1" ht="12.75">
      <c r="A936" s="758"/>
      <c r="C936" s="758"/>
      <c r="D936" s="760"/>
      <c r="E936" s="758"/>
      <c r="F936" s="758"/>
      <c r="N936" s="758"/>
      <c r="O936" s="761"/>
      <c r="P936" s="761"/>
    </row>
    <row r="937" spans="1:16" s="759" customFormat="1" ht="12.75">
      <c r="A937" s="758"/>
      <c r="C937" s="758"/>
      <c r="D937" s="760"/>
      <c r="E937" s="758"/>
      <c r="F937" s="758"/>
      <c r="N937" s="758"/>
      <c r="O937" s="761"/>
      <c r="P937" s="761"/>
    </row>
    <row r="938" spans="1:16" s="759" customFormat="1" ht="12.75">
      <c r="A938" s="758"/>
      <c r="C938" s="758"/>
      <c r="D938" s="760"/>
      <c r="E938" s="758"/>
      <c r="F938" s="758"/>
      <c r="N938" s="758"/>
      <c r="O938" s="761"/>
      <c r="P938" s="761"/>
    </row>
    <row r="939" spans="1:16" s="759" customFormat="1" ht="12.75">
      <c r="A939" s="758"/>
      <c r="C939" s="758"/>
      <c r="D939" s="760"/>
      <c r="E939" s="758"/>
      <c r="F939" s="758"/>
      <c r="N939" s="758"/>
      <c r="O939" s="761"/>
      <c r="P939" s="761"/>
    </row>
    <row r="940" spans="1:16" s="759" customFormat="1" ht="12.75">
      <c r="A940" s="758"/>
      <c r="C940" s="758"/>
      <c r="D940" s="760"/>
      <c r="E940" s="758"/>
      <c r="F940" s="758"/>
      <c r="N940" s="758"/>
      <c r="O940" s="761"/>
      <c r="P940" s="761"/>
    </row>
    <row r="941" spans="1:16" s="759" customFormat="1" ht="12.75">
      <c r="A941" s="758"/>
      <c r="C941" s="758"/>
      <c r="D941" s="760"/>
      <c r="E941" s="758"/>
      <c r="F941" s="758"/>
      <c r="N941" s="758"/>
      <c r="O941" s="761"/>
      <c r="P941" s="761"/>
    </row>
    <row r="942" spans="1:16" s="759" customFormat="1" ht="12.75">
      <c r="A942" s="758"/>
      <c r="C942" s="758"/>
      <c r="D942" s="760"/>
      <c r="E942" s="758"/>
      <c r="F942" s="758"/>
      <c r="N942" s="758"/>
      <c r="O942" s="761"/>
      <c r="P942" s="761"/>
    </row>
    <row r="943" spans="1:16" s="759" customFormat="1" ht="12.75">
      <c r="A943" s="758"/>
      <c r="C943" s="758"/>
      <c r="D943" s="760"/>
      <c r="E943" s="758"/>
      <c r="F943" s="758"/>
      <c r="N943" s="758"/>
      <c r="O943" s="761"/>
      <c r="P943" s="761"/>
    </row>
    <row r="944" spans="1:16" s="759" customFormat="1" ht="12.75">
      <c r="A944" s="758"/>
      <c r="C944" s="758"/>
      <c r="D944" s="760"/>
      <c r="E944" s="758"/>
      <c r="F944" s="758"/>
      <c r="N944" s="758"/>
      <c r="O944" s="761"/>
      <c r="P944" s="761"/>
    </row>
    <row r="945" spans="1:16" s="759" customFormat="1" ht="12.75">
      <c r="A945" s="758"/>
      <c r="C945" s="758"/>
      <c r="D945" s="760"/>
      <c r="E945" s="758"/>
      <c r="F945" s="758"/>
      <c r="N945" s="758"/>
      <c r="O945" s="761"/>
      <c r="P945" s="761"/>
    </row>
    <row r="946" spans="1:16" s="759" customFormat="1" ht="12.75">
      <c r="A946" s="758"/>
      <c r="C946" s="758"/>
      <c r="D946" s="760"/>
      <c r="E946" s="758"/>
      <c r="F946" s="758"/>
      <c r="N946" s="758"/>
      <c r="O946" s="761"/>
      <c r="P946" s="761"/>
    </row>
    <row r="947" spans="1:16" s="759" customFormat="1" ht="12.75">
      <c r="A947" s="758"/>
      <c r="C947" s="758"/>
      <c r="D947" s="760"/>
      <c r="E947" s="758"/>
      <c r="F947" s="758"/>
      <c r="N947" s="758"/>
      <c r="O947" s="761"/>
      <c r="P947" s="761"/>
    </row>
    <row r="948" spans="1:16" s="759" customFormat="1" ht="12.75">
      <c r="A948" s="758"/>
      <c r="C948" s="758"/>
      <c r="D948" s="760"/>
      <c r="E948" s="758"/>
      <c r="F948" s="758"/>
      <c r="N948" s="758"/>
      <c r="O948" s="761"/>
      <c r="P948" s="761"/>
    </row>
    <row r="949" spans="1:16" s="759" customFormat="1" ht="12.75">
      <c r="A949" s="758"/>
      <c r="C949" s="758"/>
      <c r="D949" s="760"/>
      <c r="E949" s="758"/>
      <c r="F949" s="758"/>
      <c r="N949" s="758"/>
      <c r="O949" s="761"/>
      <c r="P949" s="761"/>
    </row>
    <row r="950" spans="1:16" s="759" customFormat="1" ht="12.75">
      <c r="A950" s="758"/>
      <c r="C950" s="758"/>
      <c r="D950" s="760"/>
      <c r="E950" s="758"/>
      <c r="F950" s="758"/>
      <c r="N950" s="758"/>
      <c r="O950" s="761"/>
      <c r="P950" s="761"/>
    </row>
    <row r="951" spans="1:16" s="759" customFormat="1" ht="12.75">
      <c r="A951" s="758"/>
      <c r="C951" s="758"/>
      <c r="D951" s="760"/>
      <c r="E951" s="758"/>
      <c r="F951" s="758"/>
      <c r="N951" s="758"/>
      <c r="O951" s="761"/>
      <c r="P951" s="761"/>
    </row>
    <row r="952" spans="1:16" s="759" customFormat="1" ht="12.75">
      <c r="A952" s="758"/>
      <c r="C952" s="758"/>
      <c r="D952" s="760"/>
      <c r="E952" s="758"/>
      <c r="F952" s="758"/>
      <c r="N952" s="758"/>
      <c r="O952" s="761"/>
      <c r="P952" s="761"/>
    </row>
    <row r="953" spans="1:16" s="759" customFormat="1" ht="12.75">
      <c r="A953" s="758"/>
      <c r="C953" s="758"/>
      <c r="D953" s="760"/>
      <c r="E953" s="758"/>
      <c r="F953" s="758"/>
      <c r="N953" s="758"/>
      <c r="O953" s="761"/>
      <c r="P953" s="761"/>
    </row>
    <row r="954" spans="1:16" s="759" customFormat="1" ht="12.75">
      <c r="A954" s="758"/>
      <c r="C954" s="758"/>
      <c r="D954" s="760"/>
      <c r="E954" s="758"/>
      <c r="F954" s="758"/>
      <c r="N954" s="758"/>
      <c r="O954" s="761"/>
      <c r="P954" s="761"/>
    </row>
    <row r="955" spans="1:16" s="759" customFormat="1" ht="12.75">
      <c r="A955" s="758"/>
      <c r="C955" s="758"/>
      <c r="D955" s="760"/>
      <c r="E955" s="758"/>
      <c r="F955" s="758"/>
      <c r="N955" s="758"/>
      <c r="O955" s="761"/>
      <c r="P955" s="761"/>
    </row>
    <row r="956" spans="1:16" s="759" customFormat="1" ht="12.75">
      <c r="A956" s="758"/>
      <c r="C956" s="758"/>
      <c r="D956" s="760"/>
      <c r="E956" s="758"/>
      <c r="F956" s="758"/>
      <c r="N956" s="758"/>
      <c r="O956" s="761"/>
      <c r="P956" s="761"/>
    </row>
    <row r="957" spans="1:16" s="759" customFormat="1" ht="12.75">
      <c r="A957" s="758"/>
      <c r="C957" s="758"/>
      <c r="D957" s="760"/>
      <c r="E957" s="758"/>
      <c r="F957" s="758"/>
      <c r="N957" s="758"/>
      <c r="O957" s="761"/>
      <c r="P957" s="761"/>
    </row>
    <row r="958" spans="1:16" s="759" customFormat="1" ht="12.75">
      <c r="A958" s="758"/>
      <c r="C958" s="758"/>
      <c r="D958" s="760"/>
      <c r="E958" s="758"/>
      <c r="F958" s="758"/>
      <c r="N958" s="758"/>
      <c r="O958" s="761"/>
      <c r="P958" s="761"/>
    </row>
    <row r="959" spans="1:16" s="759" customFormat="1" ht="12.75">
      <c r="A959" s="758"/>
      <c r="C959" s="758"/>
      <c r="D959" s="760"/>
      <c r="E959" s="758"/>
      <c r="F959" s="758"/>
      <c r="N959" s="758"/>
      <c r="O959" s="761"/>
      <c r="P959" s="761"/>
    </row>
    <row r="960" spans="1:16" s="759" customFormat="1" ht="12.75">
      <c r="A960" s="758"/>
      <c r="C960" s="758"/>
      <c r="D960" s="760"/>
      <c r="E960" s="758"/>
      <c r="F960" s="758"/>
      <c r="N960" s="758"/>
      <c r="O960" s="761"/>
      <c r="P960" s="761"/>
    </row>
    <row r="961" spans="1:16" s="759" customFormat="1" ht="12.75">
      <c r="A961" s="758"/>
      <c r="C961" s="758"/>
      <c r="D961" s="760"/>
      <c r="E961" s="758"/>
      <c r="F961" s="758"/>
      <c r="N961" s="758"/>
      <c r="O961" s="761"/>
      <c r="P961" s="761"/>
    </row>
    <row r="962" spans="1:16" s="759" customFormat="1" ht="12.75">
      <c r="A962" s="758"/>
      <c r="C962" s="758"/>
      <c r="D962" s="760"/>
      <c r="E962" s="758"/>
      <c r="F962" s="758"/>
      <c r="N962" s="758"/>
      <c r="O962" s="761"/>
      <c r="P962" s="761"/>
    </row>
    <row r="963" spans="1:16" s="759" customFormat="1" ht="12.75">
      <c r="A963" s="758"/>
      <c r="C963" s="758"/>
      <c r="D963" s="760"/>
      <c r="E963" s="758"/>
      <c r="F963" s="758"/>
      <c r="N963" s="758"/>
      <c r="O963" s="761"/>
      <c r="P963" s="761"/>
    </row>
    <row r="964" spans="1:16" s="759" customFormat="1" ht="12.75">
      <c r="A964" s="758"/>
      <c r="C964" s="758"/>
      <c r="D964" s="760"/>
      <c r="E964" s="758"/>
      <c r="F964" s="758"/>
      <c r="N964" s="758"/>
      <c r="O964" s="761"/>
      <c r="P964" s="761"/>
    </row>
    <row r="965" spans="1:16" s="759" customFormat="1" ht="12.75">
      <c r="A965" s="758"/>
      <c r="C965" s="758"/>
      <c r="D965" s="760"/>
      <c r="E965" s="758"/>
      <c r="F965" s="758"/>
      <c r="N965" s="758"/>
      <c r="O965" s="761"/>
      <c r="P965" s="761"/>
    </row>
    <row r="966" spans="1:16" s="759" customFormat="1" ht="12.75">
      <c r="A966" s="758"/>
      <c r="C966" s="758"/>
      <c r="D966" s="760"/>
      <c r="E966" s="758"/>
      <c r="F966" s="758"/>
      <c r="N966" s="758"/>
      <c r="O966" s="761"/>
      <c r="P966" s="761"/>
    </row>
    <row r="967" spans="1:16" s="759" customFormat="1" ht="12.75">
      <c r="A967" s="758"/>
      <c r="C967" s="758"/>
      <c r="D967" s="760"/>
      <c r="E967" s="758"/>
      <c r="F967" s="758"/>
      <c r="N967" s="758"/>
      <c r="O967" s="761"/>
      <c r="P967" s="761"/>
    </row>
    <row r="968" spans="1:16" s="759" customFormat="1" ht="12.75">
      <c r="A968" s="758"/>
      <c r="C968" s="758"/>
      <c r="D968" s="760"/>
      <c r="E968" s="758"/>
      <c r="F968" s="758"/>
      <c r="N968" s="758"/>
      <c r="O968" s="761"/>
      <c r="P968" s="761"/>
    </row>
    <row r="969" spans="1:16" s="759" customFormat="1" ht="12.75">
      <c r="A969" s="758"/>
      <c r="C969" s="758"/>
      <c r="D969" s="760"/>
      <c r="E969" s="758"/>
      <c r="F969" s="758"/>
      <c r="N969" s="758"/>
      <c r="O969" s="761"/>
      <c r="P969" s="761"/>
    </row>
    <row r="970" spans="1:16" s="759" customFormat="1" ht="12.75">
      <c r="A970" s="758"/>
      <c r="C970" s="758"/>
      <c r="D970" s="760"/>
      <c r="E970" s="758"/>
      <c r="F970" s="758"/>
      <c r="N970" s="758"/>
      <c r="O970" s="761"/>
      <c r="P970" s="761"/>
    </row>
    <row r="971" spans="1:16" s="759" customFormat="1" ht="12.75">
      <c r="A971" s="758"/>
      <c r="C971" s="758"/>
      <c r="D971" s="760"/>
      <c r="E971" s="758"/>
      <c r="F971" s="758"/>
      <c r="N971" s="758"/>
      <c r="O971" s="761"/>
      <c r="P971" s="761"/>
    </row>
    <row r="972" spans="1:16" s="759" customFormat="1" ht="12.75">
      <c r="A972" s="758"/>
      <c r="C972" s="758"/>
      <c r="D972" s="760"/>
      <c r="E972" s="758"/>
      <c r="F972" s="758"/>
      <c r="N972" s="758"/>
      <c r="O972" s="761"/>
      <c r="P972" s="761"/>
    </row>
    <row r="973" spans="1:16" s="759" customFormat="1" ht="12.75">
      <c r="A973" s="758"/>
      <c r="C973" s="758"/>
      <c r="D973" s="760"/>
      <c r="E973" s="758"/>
      <c r="F973" s="758"/>
      <c r="N973" s="758"/>
      <c r="O973" s="761"/>
      <c r="P973" s="761"/>
    </row>
    <row r="974" spans="1:16" s="759" customFormat="1" ht="12.75">
      <c r="A974" s="758"/>
      <c r="C974" s="758"/>
      <c r="D974" s="760"/>
      <c r="E974" s="758"/>
      <c r="F974" s="758"/>
      <c r="N974" s="758"/>
      <c r="O974" s="761"/>
      <c r="P974" s="761"/>
    </row>
    <row r="975" spans="1:16" s="759" customFormat="1" ht="12.75">
      <c r="A975" s="758"/>
      <c r="C975" s="758"/>
      <c r="D975" s="760"/>
      <c r="E975" s="758"/>
      <c r="F975" s="758"/>
      <c r="N975" s="758"/>
      <c r="O975" s="761"/>
      <c r="P975" s="761"/>
    </row>
    <row r="976" spans="1:16" s="759" customFormat="1" ht="12.75">
      <c r="A976" s="758"/>
      <c r="C976" s="758"/>
      <c r="D976" s="760"/>
      <c r="E976" s="758"/>
      <c r="F976" s="758"/>
      <c r="N976" s="758"/>
      <c r="O976" s="761"/>
      <c r="P976" s="761"/>
    </row>
    <row r="977" spans="1:16" s="759" customFormat="1" ht="12.75">
      <c r="A977" s="758"/>
      <c r="C977" s="758"/>
      <c r="D977" s="760"/>
      <c r="E977" s="758"/>
      <c r="F977" s="758"/>
      <c r="N977" s="758"/>
      <c r="O977" s="761"/>
      <c r="P977" s="761"/>
    </row>
    <row r="978" spans="1:16" s="759" customFormat="1" ht="12.75">
      <c r="A978" s="758"/>
      <c r="C978" s="758"/>
      <c r="D978" s="760"/>
      <c r="E978" s="758"/>
      <c r="F978" s="758"/>
      <c r="N978" s="758"/>
      <c r="O978" s="761"/>
      <c r="P978" s="761"/>
    </row>
    <row r="979" spans="1:16" s="759" customFormat="1" ht="12.75">
      <c r="A979" s="758"/>
      <c r="C979" s="758"/>
      <c r="D979" s="760"/>
      <c r="E979" s="758"/>
      <c r="F979" s="758"/>
      <c r="N979" s="758"/>
      <c r="O979" s="761"/>
      <c r="P979" s="761"/>
    </row>
    <row r="980" spans="1:16" s="759" customFormat="1" ht="12.75">
      <c r="A980" s="758"/>
      <c r="C980" s="758"/>
      <c r="D980" s="760"/>
      <c r="E980" s="758"/>
      <c r="F980" s="758"/>
      <c r="N980" s="758"/>
      <c r="O980" s="761"/>
      <c r="P980" s="761"/>
    </row>
    <row r="981" spans="1:16" s="759" customFormat="1" ht="12.75">
      <c r="A981" s="758"/>
      <c r="C981" s="758"/>
      <c r="D981" s="760"/>
      <c r="E981" s="758"/>
      <c r="F981" s="758"/>
      <c r="N981" s="758"/>
      <c r="O981" s="761"/>
      <c r="P981" s="761"/>
    </row>
    <row r="982" spans="1:16" s="759" customFormat="1" ht="12.75">
      <c r="A982" s="758"/>
      <c r="C982" s="758"/>
      <c r="D982" s="760"/>
      <c r="E982" s="758"/>
      <c r="F982" s="758"/>
      <c r="N982" s="758"/>
      <c r="O982" s="761"/>
      <c r="P982" s="761"/>
    </row>
    <row r="983" spans="1:16" s="759" customFormat="1" ht="12.75">
      <c r="A983" s="758"/>
      <c r="C983" s="758"/>
      <c r="D983" s="760"/>
      <c r="E983" s="758"/>
      <c r="F983" s="758"/>
      <c r="N983" s="758"/>
      <c r="O983" s="761"/>
      <c r="P983" s="761"/>
    </row>
    <row r="984" spans="1:16" s="759" customFormat="1" ht="12.75">
      <c r="A984" s="758"/>
      <c r="C984" s="758"/>
      <c r="D984" s="760"/>
      <c r="E984" s="758"/>
      <c r="F984" s="758"/>
      <c r="N984" s="758"/>
      <c r="O984" s="761"/>
      <c r="P984" s="761"/>
    </row>
    <row r="985" spans="1:16" s="759" customFormat="1" ht="12.75">
      <c r="A985" s="758"/>
      <c r="C985" s="758"/>
      <c r="D985" s="760"/>
      <c r="E985" s="758"/>
      <c r="F985" s="758"/>
      <c r="N985" s="758"/>
      <c r="O985" s="761"/>
      <c r="P985" s="761"/>
    </row>
    <row r="986" spans="1:16" s="759" customFormat="1" ht="12.75">
      <c r="A986" s="758"/>
      <c r="C986" s="758"/>
      <c r="D986" s="760"/>
      <c r="E986" s="758"/>
      <c r="F986" s="758"/>
      <c r="N986" s="758"/>
      <c r="O986" s="761"/>
      <c r="P986" s="761"/>
    </row>
    <row r="987" spans="1:16" s="759" customFormat="1" ht="12.75">
      <c r="A987" s="758"/>
      <c r="C987" s="758"/>
      <c r="D987" s="760"/>
      <c r="E987" s="758"/>
      <c r="F987" s="758"/>
      <c r="N987" s="758"/>
      <c r="O987" s="761"/>
      <c r="P987" s="761"/>
    </row>
    <row r="988" spans="1:16" s="759" customFormat="1" ht="12.75">
      <c r="A988" s="758"/>
      <c r="C988" s="758"/>
      <c r="D988" s="760"/>
      <c r="E988" s="758"/>
      <c r="F988" s="758"/>
      <c r="N988" s="758"/>
      <c r="O988" s="761"/>
      <c r="P988" s="761"/>
    </row>
    <row r="989" spans="1:16" s="759" customFormat="1" ht="12.75">
      <c r="A989" s="758"/>
      <c r="C989" s="758"/>
      <c r="D989" s="760"/>
      <c r="E989" s="758"/>
      <c r="F989" s="758"/>
      <c r="N989" s="758"/>
      <c r="O989" s="761"/>
      <c r="P989" s="761"/>
    </row>
    <row r="990" spans="1:16" s="759" customFormat="1" ht="12.75">
      <c r="A990" s="758"/>
      <c r="C990" s="758"/>
      <c r="D990" s="760"/>
      <c r="E990" s="758"/>
      <c r="F990" s="758"/>
      <c r="N990" s="758"/>
      <c r="O990" s="761"/>
      <c r="P990" s="761"/>
    </row>
    <row r="991" spans="1:16" s="759" customFormat="1" ht="12.75">
      <c r="A991" s="758"/>
      <c r="C991" s="758"/>
      <c r="D991" s="760"/>
      <c r="E991" s="758"/>
      <c r="F991" s="758"/>
      <c r="N991" s="758"/>
      <c r="O991" s="761"/>
      <c r="P991" s="761"/>
    </row>
    <row r="992" spans="1:16" s="759" customFormat="1" ht="12.75">
      <c r="A992" s="758"/>
      <c r="C992" s="758"/>
      <c r="D992" s="760"/>
      <c r="E992" s="758"/>
      <c r="F992" s="758"/>
      <c r="N992" s="758"/>
      <c r="O992" s="761"/>
      <c r="P992" s="761"/>
    </row>
    <row r="993" spans="1:16" s="759" customFormat="1" ht="12.75">
      <c r="A993" s="758"/>
      <c r="C993" s="758"/>
      <c r="D993" s="760"/>
      <c r="E993" s="758"/>
      <c r="F993" s="758"/>
      <c r="N993" s="758"/>
      <c r="O993" s="761"/>
      <c r="P993" s="761"/>
    </row>
    <row r="994" spans="1:16" s="759" customFormat="1" ht="12.75">
      <c r="A994" s="758"/>
      <c r="C994" s="758"/>
      <c r="D994" s="760"/>
      <c r="E994" s="758"/>
      <c r="F994" s="758"/>
      <c r="N994" s="758"/>
      <c r="O994" s="761"/>
      <c r="P994" s="761"/>
    </row>
    <row r="995" spans="1:16" s="759" customFormat="1" ht="12.75">
      <c r="A995" s="758"/>
      <c r="C995" s="758"/>
      <c r="D995" s="760"/>
      <c r="E995" s="758"/>
      <c r="F995" s="758"/>
      <c r="N995" s="758"/>
      <c r="O995" s="761"/>
      <c r="P995" s="761"/>
    </row>
    <row r="996" spans="1:16" s="759" customFormat="1" ht="12.75">
      <c r="A996" s="758"/>
      <c r="C996" s="758"/>
      <c r="D996" s="760"/>
      <c r="E996" s="758"/>
      <c r="F996" s="758"/>
      <c r="N996" s="758"/>
      <c r="O996" s="761"/>
      <c r="P996" s="761"/>
    </row>
    <row r="997" spans="1:16" s="759" customFormat="1" ht="12.75">
      <c r="A997" s="758"/>
      <c r="C997" s="758"/>
      <c r="D997" s="760"/>
      <c r="E997" s="758"/>
      <c r="F997" s="758"/>
      <c r="N997" s="758"/>
      <c r="O997" s="761"/>
      <c r="P997" s="761"/>
    </row>
    <row r="998" spans="1:16" s="759" customFormat="1" ht="12.75">
      <c r="A998" s="758"/>
      <c r="C998" s="758"/>
      <c r="D998" s="760"/>
      <c r="E998" s="758"/>
      <c r="F998" s="758"/>
      <c r="N998" s="758"/>
      <c r="O998" s="761"/>
      <c r="P998" s="761"/>
    </row>
    <row r="999" spans="1:16" s="759" customFormat="1" ht="12.75">
      <c r="A999" s="758"/>
      <c r="C999" s="758"/>
      <c r="D999" s="760"/>
      <c r="E999" s="758"/>
      <c r="F999" s="758"/>
      <c r="N999" s="758"/>
      <c r="O999" s="761"/>
      <c r="P999" s="761"/>
    </row>
    <row r="1000" spans="1:16" s="759" customFormat="1" ht="12.75">
      <c r="A1000" s="758"/>
      <c r="C1000" s="758"/>
      <c r="D1000" s="760"/>
      <c r="E1000" s="758"/>
      <c r="F1000" s="758"/>
      <c r="N1000" s="758"/>
      <c r="O1000" s="761"/>
      <c r="P1000" s="761"/>
    </row>
    <row r="1001" spans="1:16" s="759" customFormat="1" ht="12.75">
      <c r="A1001" s="758"/>
      <c r="C1001" s="758"/>
      <c r="D1001" s="760"/>
      <c r="E1001" s="758"/>
      <c r="F1001" s="758"/>
      <c r="N1001" s="758"/>
      <c r="O1001" s="761"/>
      <c r="P1001" s="761"/>
    </row>
    <row r="1002" spans="1:16" s="759" customFormat="1" ht="12.75">
      <c r="A1002" s="758"/>
      <c r="C1002" s="758"/>
      <c r="D1002" s="760"/>
      <c r="E1002" s="758"/>
      <c r="F1002" s="758"/>
      <c r="N1002" s="758"/>
      <c r="O1002" s="761"/>
      <c r="P1002" s="761"/>
    </row>
    <row r="1003" spans="1:16" s="759" customFormat="1" ht="12.75">
      <c r="A1003" s="758"/>
      <c r="C1003" s="758"/>
      <c r="D1003" s="760"/>
      <c r="E1003" s="758"/>
      <c r="F1003" s="758"/>
      <c r="N1003" s="758"/>
      <c r="O1003" s="761"/>
      <c r="P1003" s="761"/>
    </row>
    <row r="1004" spans="1:16" s="759" customFormat="1" ht="12.75">
      <c r="A1004" s="758"/>
      <c r="C1004" s="758"/>
      <c r="D1004" s="760"/>
      <c r="E1004" s="758"/>
      <c r="F1004" s="758"/>
      <c r="N1004" s="758"/>
      <c r="O1004" s="761"/>
      <c r="P1004" s="761"/>
    </row>
    <row r="1005" spans="1:16" s="759" customFormat="1" ht="12.75">
      <c r="A1005" s="758"/>
      <c r="C1005" s="758"/>
      <c r="D1005" s="760"/>
      <c r="E1005" s="758"/>
      <c r="F1005" s="758"/>
      <c r="N1005" s="758"/>
      <c r="O1005" s="761"/>
      <c r="P1005" s="761"/>
    </row>
    <row r="1006" spans="1:16" s="759" customFormat="1" ht="12.75">
      <c r="A1006" s="758"/>
      <c r="C1006" s="758"/>
      <c r="D1006" s="760"/>
      <c r="E1006" s="758"/>
      <c r="F1006" s="758"/>
      <c r="N1006" s="758"/>
      <c r="O1006" s="761"/>
      <c r="P1006" s="761"/>
    </row>
    <row r="1007" spans="1:16" s="759" customFormat="1" ht="12.75">
      <c r="A1007" s="758"/>
      <c r="C1007" s="758"/>
      <c r="D1007" s="760"/>
      <c r="E1007" s="758"/>
      <c r="F1007" s="758"/>
      <c r="N1007" s="758"/>
      <c r="O1007" s="761"/>
      <c r="P1007" s="761"/>
    </row>
    <row r="1008" spans="1:16" s="759" customFormat="1" ht="12.75">
      <c r="A1008" s="758"/>
      <c r="C1008" s="758"/>
      <c r="D1008" s="760"/>
      <c r="E1008" s="758"/>
      <c r="F1008" s="758"/>
      <c r="N1008" s="758"/>
      <c r="O1008" s="761"/>
      <c r="P1008" s="761"/>
    </row>
    <row r="1009" spans="1:16" s="759" customFormat="1" ht="12.75">
      <c r="A1009" s="758"/>
      <c r="C1009" s="758"/>
      <c r="D1009" s="760"/>
      <c r="E1009" s="758"/>
      <c r="F1009" s="758"/>
      <c r="N1009" s="758"/>
      <c r="O1009" s="761"/>
      <c r="P1009" s="761"/>
    </row>
    <row r="1010" spans="1:16" s="759" customFormat="1" ht="12.75">
      <c r="A1010" s="758"/>
      <c r="C1010" s="758"/>
      <c r="D1010" s="760"/>
      <c r="E1010" s="758"/>
      <c r="F1010" s="758"/>
      <c r="N1010" s="758"/>
      <c r="O1010" s="761"/>
      <c r="P1010" s="761"/>
    </row>
    <row r="1011" spans="1:16" s="759" customFormat="1" ht="12.75">
      <c r="A1011" s="758"/>
      <c r="C1011" s="758"/>
      <c r="D1011" s="760"/>
      <c r="E1011" s="758"/>
      <c r="F1011" s="758"/>
      <c r="N1011" s="758"/>
      <c r="O1011" s="761"/>
      <c r="P1011" s="761"/>
    </row>
    <row r="1012" spans="1:16" s="759" customFormat="1" ht="12.75">
      <c r="A1012" s="758"/>
      <c r="C1012" s="758"/>
      <c r="D1012" s="760"/>
      <c r="E1012" s="758"/>
      <c r="F1012" s="758"/>
      <c r="N1012" s="758"/>
      <c r="O1012" s="761"/>
      <c r="P1012" s="761"/>
    </row>
    <row r="1013" spans="1:16" s="759" customFormat="1" ht="12.75">
      <c r="A1013" s="758"/>
      <c r="C1013" s="758"/>
      <c r="D1013" s="760"/>
      <c r="E1013" s="758"/>
      <c r="F1013" s="758"/>
      <c r="N1013" s="758"/>
      <c r="O1013" s="761"/>
      <c r="P1013" s="761"/>
    </row>
    <row r="1014" spans="1:16" s="759" customFormat="1" ht="12.75">
      <c r="A1014" s="758"/>
      <c r="C1014" s="758"/>
      <c r="D1014" s="760"/>
      <c r="E1014" s="758"/>
      <c r="F1014" s="758"/>
      <c r="N1014" s="758"/>
      <c r="O1014" s="761"/>
      <c r="P1014" s="761"/>
    </row>
    <row r="1015" spans="1:16" s="759" customFormat="1" ht="12.75">
      <c r="A1015" s="758"/>
      <c r="C1015" s="758"/>
      <c r="D1015" s="760"/>
      <c r="E1015" s="758"/>
      <c r="F1015" s="758"/>
      <c r="N1015" s="758"/>
      <c r="O1015" s="761"/>
      <c r="P1015" s="761"/>
    </row>
    <row r="1016" spans="1:16" s="759" customFormat="1" ht="12.75">
      <c r="A1016" s="758"/>
      <c r="C1016" s="758"/>
      <c r="D1016" s="760"/>
      <c r="E1016" s="758"/>
      <c r="F1016" s="758"/>
      <c r="N1016" s="758"/>
      <c r="O1016" s="761"/>
      <c r="P1016" s="761"/>
    </row>
    <row r="1017" spans="1:16" s="759" customFormat="1" ht="12.75">
      <c r="A1017" s="758"/>
      <c r="C1017" s="758"/>
      <c r="D1017" s="760"/>
      <c r="E1017" s="758"/>
      <c r="F1017" s="758"/>
      <c r="N1017" s="758"/>
      <c r="O1017" s="761"/>
      <c r="P1017" s="761"/>
    </row>
    <row r="1018" spans="1:16" s="759" customFormat="1" ht="12.75">
      <c r="A1018" s="758"/>
      <c r="C1018" s="758"/>
      <c r="D1018" s="760"/>
      <c r="E1018" s="758"/>
      <c r="F1018" s="758"/>
      <c r="N1018" s="758"/>
      <c r="O1018" s="761"/>
      <c r="P1018" s="761"/>
    </row>
    <row r="1019" spans="1:16" s="759" customFormat="1" ht="12.75">
      <c r="A1019" s="758"/>
      <c r="C1019" s="758"/>
      <c r="D1019" s="760"/>
      <c r="E1019" s="758"/>
      <c r="F1019" s="758"/>
      <c r="N1019" s="758"/>
      <c r="O1019" s="761"/>
      <c r="P1019" s="761"/>
    </row>
    <row r="1020" spans="1:16" s="759" customFormat="1" ht="12.75">
      <c r="A1020" s="758"/>
      <c r="C1020" s="758"/>
      <c r="D1020" s="760"/>
      <c r="E1020" s="758"/>
      <c r="F1020" s="758"/>
      <c r="N1020" s="758"/>
      <c r="O1020" s="761"/>
      <c r="P1020" s="761"/>
    </row>
    <row r="1021" spans="1:16" s="759" customFormat="1" ht="12.75">
      <c r="A1021" s="758"/>
      <c r="C1021" s="758"/>
      <c r="D1021" s="760"/>
      <c r="E1021" s="758"/>
      <c r="F1021" s="758"/>
      <c r="N1021" s="758"/>
      <c r="O1021" s="761"/>
      <c r="P1021" s="761"/>
    </row>
    <row r="1022" spans="1:16" s="759" customFormat="1" ht="12.75">
      <c r="A1022" s="758"/>
      <c r="C1022" s="758"/>
      <c r="D1022" s="760"/>
      <c r="E1022" s="758"/>
      <c r="F1022" s="758"/>
      <c r="N1022" s="758"/>
      <c r="O1022" s="761"/>
      <c r="P1022" s="761"/>
    </row>
    <row r="1023" spans="1:16" s="759" customFormat="1" ht="12.75">
      <c r="A1023" s="758"/>
      <c r="C1023" s="758"/>
      <c r="D1023" s="760"/>
      <c r="E1023" s="758"/>
      <c r="F1023" s="758"/>
      <c r="N1023" s="758"/>
      <c r="O1023" s="761"/>
      <c r="P1023" s="761"/>
    </row>
    <row r="1024" spans="1:16" s="759" customFormat="1" ht="12.75">
      <c r="A1024" s="758"/>
      <c r="C1024" s="758"/>
      <c r="D1024" s="760"/>
      <c r="E1024" s="758"/>
      <c r="F1024" s="758"/>
      <c r="N1024" s="758"/>
      <c r="O1024" s="761"/>
      <c r="P1024" s="761"/>
    </row>
    <row r="1025" spans="1:16" s="759" customFormat="1" ht="12.75">
      <c r="A1025" s="758"/>
      <c r="C1025" s="758"/>
      <c r="D1025" s="760"/>
      <c r="E1025" s="758"/>
      <c r="F1025" s="758"/>
      <c r="N1025" s="758"/>
      <c r="O1025" s="761"/>
      <c r="P1025" s="761"/>
    </row>
    <row r="1026" spans="1:16" s="759" customFormat="1" ht="12.75">
      <c r="A1026" s="758"/>
      <c r="C1026" s="758"/>
      <c r="D1026" s="760"/>
      <c r="E1026" s="758"/>
      <c r="F1026" s="758"/>
      <c r="N1026" s="758"/>
      <c r="O1026" s="761"/>
      <c r="P1026" s="761"/>
    </row>
    <row r="1027" spans="1:16" s="759" customFormat="1" ht="12.75">
      <c r="A1027" s="758"/>
      <c r="C1027" s="758"/>
      <c r="D1027" s="760"/>
      <c r="E1027" s="758"/>
      <c r="F1027" s="758"/>
      <c r="N1027" s="758"/>
      <c r="O1027" s="761"/>
      <c r="P1027" s="761"/>
    </row>
    <row r="1028" spans="1:16" s="759" customFormat="1" ht="12.75">
      <c r="A1028" s="758"/>
      <c r="C1028" s="758"/>
      <c r="D1028" s="760"/>
      <c r="E1028" s="758"/>
      <c r="F1028" s="758"/>
      <c r="N1028" s="758"/>
      <c r="O1028" s="761"/>
      <c r="P1028" s="761"/>
    </row>
    <row r="1029" spans="1:16" s="759" customFormat="1" ht="12.75">
      <c r="A1029" s="758"/>
      <c r="C1029" s="758"/>
      <c r="D1029" s="760"/>
      <c r="E1029" s="758"/>
      <c r="F1029" s="758"/>
      <c r="N1029" s="758"/>
      <c r="O1029" s="761"/>
      <c r="P1029" s="761"/>
    </row>
    <row r="1030" spans="1:16" s="759" customFormat="1" ht="12.75">
      <c r="A1030" s="758"/>
      <c r="C1030" s="758"/>
      <c r="D1030" s="760"/>
      <c r="E1030" s="758"/>
      <c r="F1030" s="758"/>
      <c r="N1030" s="758"/>
      <c r="O1030" s="761"/>
      <c r="P1030" s="761"/>
    </row>
    <row r="1031" spans="1:16" s="759" customFormat="1" ht="12.75">
      <c r="A1031" s="758"/>
      <c r="C1031" s="758"/>
      <c r="D1031" s="760"/>
      <c r="E1031" s="758"/>
      <c r="F1031" s="758"/>
      <c r="N1031" s="758"/>
      <c r="O1031" s="761"/>
      <c r="P1031" s="761"/>
    </row>
    <row r="1032" spans="1:16" s="759" customFormat="1" ht="12.75">
      <c r="A1032" s="758"/>
      <c r="C1032" s="758"/>
      <c r="D1032" s="760"/>
      <c r="E1032" s="758"/>
      <c r="F1032" s="758"/>
      <c r="N1032" s="758"/>
      <c r="O1032" s="761"/>
      <c r="P1032" s="761"/>
    </row>
    <row r="1033" spans="1:16" s="759" customFormat="1" ht="12.75">
      <c r="A1033" s="758"/>
      <c r="C1033" s="758"/>
      <c r="D1033" s="760"/>
      <c r="E1033" s="758"/>
      <c r="F1033" s="758"/>
      <c r="N1033" s="758"/>
      <c r="O1033" s="761"/>
      <c r="P1033" s="761"/>
    </row>
    <row r="1034" spans="1:16" s="759" customFormat="1" ht="12.75">
      <c r="A1034" s="758"/>
      <c r="C1034" s="758"/>
      <c r="D1034" s="760"/>
      <c r="E1034" s="758"/>
      <c r="F1034" s="758"/>
      <c r="N1034" s="758"/>
      <c r="O1034" s="761"/>
      <c r="P1034" s="761"/>
    </row>
    <row r="1035" spans="1:16" s="759" customFormat="1" ht="12.75">
      <c r="A1035" s="758"/>
      <c r="C1035" s="758"/>
      <c r="D1035" s="760"/>
      <c r="E1035" s="758"/>
      <c r="F1035" s="758"/>
      <c r="N1035" s="758"/>
      <c r="O1035" s="761"/>
      <c r="P1035" s="761"/>
    </row>
    <row r="1036" spans="1:16" s="759" customFormat="1" ht="12.75">
      <c r="A1036" s="758"/>
      <c r="C1036" s="758"/>
      <c r="D1036" s="760"/>
      <c r="E1036" s="758"/>
      <c r="F1036" s="758"/>
      <c r="N1036" s="758"/>
      <c r="O1036" s="761"/>
      <c r="P1036" s="761"/>
    </row>
    <row r="1037" spans="1:16" s="759" customFormat="1" ht="12.75">
      <c r="A1037" s="758"/>
      <c r="C1037" s="758"/>
      <c r="D1037" s="760"/>
      <c r="E1037" s="758"/>
      <c r="F1037" s="758"/>
      <c r="N1037" s="758"/>
      <c r="O1037" s="761"/>
      <c r="P1037" s="761"/>
    </row>
    <row r="1038" spans="1:16" s="759" customFormat="1" ht="12.75">
      <c r="A1038" s="758"/>
      <c r="C1038" s="758"/>
      <c r="D1038" s="760"/>
      <c r="E1038" s="758"/>
      <c r="F1038" s="758"/>
      <c r="N1038" s="758"/>
      <c r="O1038" s="761"/>
      <c r="P1038" s="761"/>
    </row>
    <row r="1039" spans="1:16" s="759" customFormat="1" ht="12.75">
      <c r="A1039" s="758"/>
      <c r="C1039" s="758"/>
      <c r="D1039" s="760"/>
      <c r="E1039" s="758"/>
      <c r="F1039" s="758"/>
      <c r="N1039" s="758"/>
      <c r="O1039" s="761"/>
      <c r="P1039" s="761"/>
    </row>
    <row r="1040" spans="1:16" s="759" customFormat="1" ht="12.75">
      <c r="A1040" s="758"/>
      <c r="C1040" s="758"/>
      <c r="D1040" s="760"/>
      <c r="E1040" s="758"/>
      <c r="F1040" s="758"/>
      <c r="N1040" s="758"/>
      <c r="O1040" s="761"/>
      <c r="P1040" s="761"/>
    </row>
    <row r="1041" spans="1:16" s="759" customFormat="1" ht="12.75">
      <c r="A1041" s="758"/>
      <c r="C1041" s="758"/>
      <c r="D1041" s="760"/>
      <c r="E1041" s="758"/>
      <c r="F1041" s="758"/>
      <c r="N1041" s="758"/>
      <c r="O1041" s="761"/>
      <c r="P1041" s="761"/>
    </row>
    <row r="1042" spans="1:16" s="759" customFormat="1" ht="12.75">
      <c r="A1042" s="758"/>
      <c r="C1042" s="758"/>
      <c r="D1042" s="760"/>
      <c r="E1042" s="758"/>
      <c r="F1042" s="758"/>
      <c r="N1042" s="758"/>
      <c r="O1042" s="761"/>
      <c r="P1042" s="761"/>
    </row>
    <row r="1043" spans="1:16" s="759" customFormat="1" ht="12.75">
      <c r="A1043" s="758"/>
      <c r="C1043" s="758"/>
      <c r="D1043" s="760"/>
      <c r="E1043" s="758"/>
      <c r="F1043" s="758"/>
      <c r="N1043" s="758"/>
      <c r="O1043" s="761"/>
      <c r="P1043" s="761"/>
    </row>
    <row r="1044" spans="1:16" s="759" customFormat="1" ht="12.75">
      <c r="A1044" s="758"/>
      <c r="C1044" s="758"/>
      <c r="D1044" s="760"/>
      <c r="E1044" s="758"/>
      <c r="F1044" s="758"/>
      <c r="N1044" s="758"/>
      <c r="O1044" s="761"/>
      <c r="P1044" s="761"/>
    </row>
    <row r="1045" spans="1:16" s="759" customFormat="1" ht="12.75">
      <c r="A1045" s="758"/>
      <c r="C1045" s="758"/>
      <c r="D1045" s="760"/>
      <c r="E1045" s="758"/>
      <c r="F1045" s="758"/>
      <c r="N1045" s="758"/>
      <c r="O1045" s="761"/>
      <c r="P1045" s="761"/>
    </row>
    <row r="1046" spans="1:16" s="759" customFormat="1" ht="12.75">
      <c r="A1046" s="758"/>
      <c r="C1046" s="758"/>
      <c r="D1046" s="760"/>
      <c r="E1046" s="758"/>
      <c r="F1046" s="758"/>
      <c r="N1046" s="758"/>
      <c r="O1046" s="761"/>
      <c r="P1046" s="761"/>
    </row>
    <row r="1047" spans="1:16" s="759" customFormat="1" ht="12.75">
      <c r="A1047" s="758"/>
      <c r="C1047" s="758"/>
      <c r="D1047" s="760"/>
      <c r="E1047" s="758"/>
      <c r="F1047" s="758"/>
      <c r="N1047" s="758"/>
      <c r="O1047" s="761"/>
      <c r="P1047" s="761"/>
    </row>
    <row r="1048" spans="1:16" s="759" customFormat="1" ht="12.75">
      <c r="A1048" s="758"/>
      <c r="C1048" s="758"/>
      <c r="D1048" s="760"/>
      <c r="E1048" s="758"/>
      <c r="F1048" s="758"/>
      <c r="N1048" s="758"/>
      <c r="O1048" s="761"/>
      <c r="P1048" s="761"/>
    </row>
    <row r="1049" spans="1:16" s="759" customFormat="1" ht="12.75">
      <c r="A1049" s="758"/>
      <c r="C1049" s="758"/>
      <c r="D1049" s="760"/>
      <c r="E1049" s="758"/>
      <c r="F1049" s="758"/>
      <c r="N1049" s="758"/>
      <c r="O1049" s="761"/>
      <c r="P1049" s="761"/>
    </row>
    <row r="1050" spans="1:16" s="759" customFormat="1" ht="12.75">
      <c r="A1050" s="758"/>
      <c r="C1050" s="758"/>
      <c r="D1050" s="760"/>
      <c r="E1050" s="758"/>
      <c r="F1050" s="758"/>
      <c r="N1050" s="758"/>
      <c r="O1050" s="761"/>
      <c r="P1050" s="761"/>
    </row>
    <row r="1051" spans="1:16" s="759" customFormat="1" ht="12.75">
      <c r="A1051" s="758"/>
      <c r="C1051" s="758"/>
      <c r="D1051" s="760"/>
      <c r="E1051" s="758"/>
      <c r="F1051" s="758"/>
      <c r="N1051" s="758"/>
      <c r="O1051" s="761"/>
      <c r="P1051" s="761"/>
    </row>
    <row r="1052" spans="1:16" s="759" customFormat="1" ht="12.75">
      <c r="A1052" s="758"/>
      <c r="C1052" s="758"/>
      <c r="D1052" s="760"/>
      <c r="E1052" s="758"/>
      <c r="F1052" s="758"/>
      <c r="N1052" s="758"/>
      <c r="O1052" s="761"/>
      <c r="P1052" s="761"/>
    </row>
    <row r="1053" spans="1:16" s="759" customFormat="1" ht="12.75">
      <c r="A1053" s="758"/>
      <c r="C1053" s="758"/>
      <c r="D1053" s="760"/>
      <c r="E1053" s="758"/>
      <c r="F1053" s="758"/>
      <c r="N1053" s="758"/>
      <c r="O1053" s="761"/>
      <c r="P1053" s="761"/>
    </row>
    <row r="1054" spans="1:16" s="759" customFormat="1" ht="12.75">
      <c r="A1054" s="758"/>
      <c r="C1054" s="758"/>
      <c r="D1054" s="760"/>
      <c r="E1054" s="758"/>
      <c r="F1054" s="758"/>
      <c r="N1054" s="758"/>
      <c r="O1054" s="761"/>
      <c r="P1054" s="761"/>
    </row>
    <row r="1055" spans="1:16" s="759" customFormat="1" ht="12.75">
      <c r="A1055" s="758"/>
      <c r="C1055" s="758"/>
      <c r="D1055" s="760"/>
      <c r="E1055" s="758"/>
      <c r="F1055" s="758"/>
      <c r="N1055" s="758"/>
      <c r="O1055" s="761"/>
      <c r="P1055" s="761"/>
    </row>
    <row r="1056" spans="1:16" s="759" customFormat="1" ht="12.75">
      <c r="A1056" s="758"/>
      <c r="C1056" s="758"/>
      <c r="D1056" s="760"/>
      <c r="E1056" s="758"/>
      <c r="F1056" s="758"/>
      <c r="N1056" s="758"/>
      <c r="O1056" s="761"/>
      <c r="P1056" s="761"/>
    </row>
    <row r="1057" spans="1:16" s="759" customFormat="1" ht="12.75">
      <c r="A1057" s="758"/>
      <c r="C1057" s="758"/>
      <c r="D1057" s="760"/>
      <c r="E1057" s="758"/>
      <c r="F1057" s="758"/>
      <c r="N1057" s="758"/>
      <c r="O1057" s="761"/>
      <c r="P1057" s="761"/>
    </row>
    <row r="1058" spans="1:16" s="759" customFormat="1" ht="12.75">
      <c r="A1058" s="758"/>
      <c r="C1058" s="758"/>
      <c r="D1058" s="760"/>
      <c r="E1058" s="758"/>
      <c r="F1058" s="758"/>
      <c r="N1058" s="758"/>
      <c r="O1058" s="761"/>
      <c r="P1058" s="761"/>
    </row>
    <row r="1059" spans="1:16" s="759" customFormat="1" ht="12.75">
      <c r="A1059" s="758"/>
      <c r="C1059" s="758"/>
      <c r="D1059" s="760"/>
      <c r="E1059" s="758"/>
      <c r="F1059" s="758"/>
      <c r="N1059" s="758"/>
      <c r="O1059" s="761"/>
      <c r="P1059" s="761"/>
    </row>
    <row r="1060" spans="1:16" s="759" customFormat="1" ht="12.75">
      <c r="A1060" s="758"/>
      <c r="C1060" s="758"/>
      <c r="D1060" s="760"/>
      <c r="E1060" s="758"/>
      <c r="F1060" s="758"/>
      <c r="N1060" s="758"/>
      <c r="O1060" s="761"/>
      <c r="P1060" s="761"/>
    </row>
    <row r="1061" spans="1:16" s="759" customFormat="1" ht="12.75">
      <c r="A1061" s="758"/>
      <c r="C1061" s="758"/>
      <c r="D1061" s="760"/>
      <c r="E1061" s="758"/>
      <c r="F1061" s="758"/>
      <c r="N1061" s="758"/>
      <c r="O1061" s="761"/>
      <c r="P1061" s="761"/>
    </row>
    <row r="1062" spans="1:16" s="759" customFormat="1" ht="12.75">
      <c r="A1062" s="758"/>
      <c r="C1062" s="758"/>
      <c r="D1062" s="760"/>
      <c r="E1062" s="758"/>
      <c r="F1062" s="758"/>
      <c r="N1062" s="758"/>
      <c r="O1062" s="761"/>
      <c r="P1062" s="761"/>
    </row>
    <row r="1063" spans="1:16" s="759" customFormat="1" ht="12.75">
      <c r="A1063" s="758"/>
      <c r="C1063" s="758"/>
      <c r="D1063" s="760"/>
      <c r="E1063" s="758"/>
      <c r="F1063" s="758"/>
      <c r="N1063" s="758"/>
      <c r="O1063" s="761"/>
      <c r="P1063" s="761"/>
    </row>
    <row r="1064" spans="1:16" s="759" customFormat="1" ht="12.75">
      <c r="A1064" s="758"/>
      <c r="C1064" s="758"/>
      <c r="D1064" s="760"/>
      <c r="E1064" s="758"/>
      <c r="F1064" s="758"/>
      <c r="N1064" s="758"/>
      <c r="O1064" s="761"/>
      <c r="P1064" s="761"/>
    </row>
    <row r="1065" spans="1:16" s="759" customFormat="1" ht="12.75">
      <c r="A1065" s="758"/>
      <c r="C1065" s="758"/>
      <c r="D1065" s="760"/>
      <c r="E1065" s="758"/>
      <c r="F1065" s="758"/>
      <c r="N1065" s="758"/>
      <c r="O1065" s="761"/>
      <c r="P1065" s="761"/>
    </row>
    <row r="1066" spans="1:16" s="759" customFormat="1" ht="12.75">
      <c r="A1066" s="758"/>
      <c r="C1066" s="758"/>
      <c r="D1066" s="760"/>
      <c r="E1066" s="758"/>
      <c r="F1066" s="758"/>
      <c r="N1066" s="758"/>
      <c r="O1066" s="761"/>
      <c r="P1066" s="761"/>
    </row>
    <row r="1067" spans="1:16" s="759" customFormat="1" ht="12.75">
      <c r="A1067" s="758"/>
      <c r="C1067" s="758"/>
      <c r="D1067" s="760"/>
      <c r="E1067" s="758"/>
      <c r="F1067" s="758"/>
      <c r="N1067" s="758"/>
      <c r="O1067" s="761"/>
      <c r="P1067" s="761"/>
    </row>
    <row r="1068" spans="1:16" s="759" customFormat="1" ht="12.75">
      <c r="A1068" s="758"/>
      <c r="C1068" s="758"/>
      <c r="D1068" s="760"/>
      <c r="E1068" s="758"/>
      <c r="F1068" s="758"/>
      <c r="N1068" s="758"/>
      <c r="O1068" s="761"/>
      <c r="P1068" s="761"/>
    </row>
    <row r="1069" spans="1:16" s="759" customFormat="1" ht="12.75">
      <c r="A1069" s="758"/>
      <c r="C1069" s="758"/>
      <c r="D1069" s="760"/>
      <c r="E1069" s="758"/>
      <c r="F1069" s="758"/>
      <c r="N1069" s="758"/>
      <c r="O1069" s="761"/>
      <c r="P1069" s="761"/>
    </row>
    <row r="1070" spans="1:16" s="759" customFormat="1" ht="12.75">
      <c r="A1070" s="758"/>
      <c r="C1070" s="758"/>
      <c r="D1070" s="760"/>
      <c r="E1070" s="758"/>
      <c r="F1070" s="758"/>
      <c r="N1070" s="758"/>
      <c r="O1070" s="761"/>
      <c r="P1070" s="761"/>
    </row>
    <row r="1071" spans="1:16" s="759" customFormat="1" ht="12.75">
      <c r="A1071" s="758"/>
      <c r="C1071" s="758"/>
      <c r="D1071" s="760"/>
      <c r="E1071" s="758"/>
      <c r="F1071" s="758"/>
      <c r="N1071" s="758"/>
      <c r="O1071" s="761"/>
      <c r="P1071" s="761"/>
    </row>
    <row r="1072" spans="1:16" s="759" customFormat="1" ht="12.75">
      <c r="A1072" s="758"/>
      <c r="C1072" s="758"/>
      <c r="D1072" s="760"/>
      <c r="E1072" s="758"/>
      <c r="F1072" s="758"/>
      <c r="N1072" s="758"/>
      <c r="O1072" s="761"/>
      <c r="P1072" s="761"/>
    </row>
    <row r="1073" spans="1:16" s="759" customFormat="1" ht="12.75">
      <c r="A1073" s="758"/>
      <c r="C1073" s="758"/>
      <c r="D1073" s="760"/>
      <c r="E1073" s="758"/>
      <c r="F1073" s="758"/>
      <c r="N1073" s="758"/>
      <c r="O1073" s="761"/>
      <c r="P1073" s="761"/>
    </row>
    <row r="1074" spans="1:16" s="759" customFormat="1" ht="12.75">
      <c r="A1074" s="758"/>
      <c r="C1074" s="758"/>
      <c r="D1074" s="760"/>
      <c r="E1074" s="758"/>
      <c r="F1074" s="758"/>
      <c r="N1074" s="758"/>
      <c r="O1074" s="761"/>
      <c r="P1074" s="761"/>
    </row>
    <row r="1075" spans="1:16" s="759" customFormat="1" ht="12.75">
      <c r="A1075" s="758"/>
      <c r="C1075" s="758"/>
      <c r="D1075" s="760"/>
      <c r="E1075" s="758"/>
      <c r="F1075" s="758"/>
      <c r="N1075" s="758"/>
      <c r="O1075" s="761"/>
      <c r="P1075" s="761"/>
    </row>
    <row r="1076" spans="1:16" s="759" customFormat="1" ht="12.75">
      <c r="A1076" s="758"/>
      <c r="C1076" s="758"/>
      <c r="D1076" s="760"/>
      <c r="E1076" s="758"/>
      <c r="F1076" s="758"/>
      <c r="N1076" s="758"/>
      <c r="O1076" s="761"/>
      <c r="P1076" s="761"/>
    </row>
    <row r="1077" spans="1:16" s="759" customFormat="1" ht="12.75">
      <c r="A1077" s="758"/>
      <c r="C1077" s="758"/>
      <c r="D1077" s="760"/>
      <c r="E1077" s="758"/>
      <c r="F1077" s="758"/>
      <c r="N1077" s="758"/>
      <c r="O1077" s="761"/>
      <c r="P1077" s="761"/>
    </row>
    <row r="1078" spans="1:16" s="759" customFormat="1" ht="12.75">
      <c r="A1078" s="758"/>
      <c r="C1078" s="758"/>
      <c r="D1078" s="760"/>
      <c r="E1078" s="758"/>
      <c r="F1078" s="758"/>
      <c r="N1078" s="758"/>
      <c r="O1078" s="761"/>
      <c r="P1078" s="761"/>
    </row>
    <row r="1079" spans="1:16" s="759" customFormat="1" ht="12.75">
      <c r="A1079" s="758"/>
      <c r="C1079" s="758"/>
      <c r="D1079" s="760"/>
      <c r="E1079" s="758"/>
      <c r="F1079" s="758"/>
      <c r="N1079" s="758"/>
      <c r="O1079" s="761"/>
      <c r="P1079" s="761"/>
    </row>
    <row r="1080" spans="1:16" s="759" customFormat="1" ht="12.75">
      <c r="A1080" s="758"/>
      <c r="C1080" s="758"/>
      <c r="D1080" s="760"/>
      <c r="E1080" s="758"/>
      <c r="F1080" s="758"/>
      <c r="N1080" s="758"/>
      <c r="O1080" s="761"/>
      <c r="P1080" s="761"/>
    </row>
    <row r="1081" spans="1:16" s="759" customFormat="1" ht="12.75">
      <c r="A1081" s="758"/>
      <c r="C1081" s="758"/>
      <c r="D1081" s="760"/>
      <c r="E1081" s="758"/>
      <c r="F1081" s="758"/>
      <c r="N1081" s="758"/>
      <c r="O1081" s="761"/>
      <c r="P1081" s="761"/>
    </row>
    <row r="1082" spans="1:16" s="759" customFormat="1" ht="12.75">
      <c r="A1082" s="758"/>
      <c r="C1082" s="758"/>
      <c r="D1082" s="760"/>
      <c r="E1082" s="758"/>
      <c r="F1082" s="758"/>
      <c r="N1082" s="758"/>
      <c r="O1082" s="761"/>
      <c r="P1082" s="761"/>
    </row>
    <row r="1083" spans="1:16" s="759" customFormat="1" ht="12.75">
      <c r="A1083" s="758"/>
      <c r="C1083" s="758"/>
      <c r="D1083" s="760"/>
      <c r="E1083" s="758"/>
      <c r="F1083" s="758"/>
      <c r="N1083" s="758"/>
      <c r="O1083" s="761"/>
      <c r="P1083" s="761"/>
    </row>
    <row r="1084" spans="1:16" s="759" customFormat="1" ht="12.75">
      <c r="A1084" s="758"/>
      <c r="C1084" s="758"/>
      <c r="D1084" s="760"/>
      <c r="E1084" s="758"/>
      <c r="F1084" s="758"/>
      <c r="N1084" s="758"/>
      <c r="O1084" s="761"/>
      <c r="P1084" s="761"/>
    </row>
    <row r="1085" spans="1:16" s="759" customFormat="1" ht="12.75">
      <c r="A1085" s="758"/>
      <c r="C1085" s="758"/>
      <c r="D1085" s="760"/>
      <c r="E1085" s="758"/>
      <c r="F1085" s="758"/>
      <c r="N1085" s="758"/>
      <c r="O1085" s="761"/>
      <c r="P1085" s="761"/>
    </row>
    <row r="1086" spans="1:16" s="759" customFormat="1" ht="12.75">
      <c r="A1086" s="758"/>
      <c r="C1086" s="758"/>
      <c r="D1086" s="760"/>
      <c r="E1086" s="758"/>
      <c r="F1086" s="758"/>
      <c r="N1086" s="758"/>
      <c r="O1086" s="761"/>
      <c r="P1086" s="761"/>
    </row>
    <row r="1087" spans="1:16" s="759" customFormat="1" ht="12.75">
      <c r="A1087" s="758"/>
      <c r="C1087" s="758"/>
      <c r="D1087" s="760"/>
      <c r="E1087" s="758"/>
      <c r="F1087" s="758"/>
      <c r="N1087" s="758"/>
      <c r="O1087" s="761"/>
      <c r="P1087" s="761"/>
    </row>
    <row r="1088" spans="1:16" s="759" customFormat="1" ht="12.75">
      <c r="A1088" s="758"/>
      <c r="C1088" s="758"/>
      <c r="D1088" s="760"/>
      <c r="E1088" s="758"/>
      <c r="F1088" s="758"/>
      <c r="N1088" s="758"/>
      <c r="O1088" s="761"/>
      <c r="P1088" s="761"/>
    </row>
    <row r="1089" spans="1:16" s="759" customFormat="1" ht="12.75">
      <c r="A1089" s="758"/>
      <c r="C1089" s="758"/>
      <c r="D1089" s="760"/>
      <c r="E1089" s="758"/>
      <c r="F1089" s="758"/>
      <c r="N1089" s="758"/>
      <c r="O1089" s="761"/>
      <c r="P1089" s="761"/>
    </row>
    <row r="1090" spans="1:16" s="759" customFormat="1" ht="12.75">
      <c r="A1090" s="758"/>
      <c r="C1090" s="758"/>
      <c r="D1090" s="760"/>
      <c r="E1090" s="758"/>
      <c r="F1090" s="758"/>
      <c r="N1090" s="758"/>
      <c r="O1090" s="761"/>
      <c r="P1090" s="761"/>
    </row>
    <row r="1091" spans="1:16" s="759" customFormat="1" ht="12.75">
      <c r="A1091" s="758"/>
      <c r="C1091" s="758"/>
      <c r="D1091" s="760"/>
      <c r="E1091" s="758"/>
      <c r="F1091" s="758"/>
      <c r="N1091" s="758"/>
      <c r="O1091" s="761"/>
      <c r="P1091" s="761"/>
    </row>
    <row r="1092" spans="1:16" s="759" customFormat="1" ht="12.75">
      <c r="A1092" s="758"/>
      <c r="C1092" s="758"/>
      <c r="D1092" s="760"/>
      <c r="E1092" s="758"/>
      <c r="F1092" s="758"/>
      <c r="N1092" s="758"/>
      <c r="O1092" s="761"/>
      <c r="P1092" s="761"/>
    </row>
    <row r="1093" spans="1:16" s="759" customFormat="1" ht="12.75">
      <c r="A1093" s="758"/>
      <c r="C1093" s="758"/>
      <c r="D1093" s="760"/>
      <c r="E1093" s="758"/>
      <c r="F1093" s="758"/>
      <c r="N1093" s="758"/>
      <c r="O1093" s="761"/>
      <c r="P1093" s="761"/>
    </row>
    <row r="1094" spans="1:16" s="759" customFormat="1" ht="12.75">
      <c r="A1094" s="758"/>
      <c r="C1094" s="758"/>
      <c r="D1094" s="760"/>
      <c r="E1094" s="758"/>
      <c r="F1094" s="758"/>
      <c r="N1094" s="758"/>
      <c r="O1094" s="761"/>
      <c r="P1094" s="761"/>
    </row>
    <row r="1095" spans="1:16" s="759" customFormat="1" ht="12.75">
      <c r="A1095" s="758"/>
      <c r="C1095" s="758"/>
      <c r="D1095" s="760"/>
      <c r="E1095" s="758"/>
      <c r="F1095" s="758"/>
      <c r="N1095" s="758"/>
      <c r="O1095" s="761"/>
      <c r="P1095" s="761"/>
    </row>
    <row r="1096" spans="1:16" s="759" customFormat="1" ht="12.75">
      <c r="A1096" s="758"/>
      <c r="C1096" s="758"/>
      <c r="D1096" s="760"/>
      <c r="E1096" s="758"/>
      <c r="F1096" s="758"/>
      <c r="N1096" s="758"/>
      <c r="O1096" s="761"/>
      <c r="P1096" s="761"/>
    </row>
    <row r="1097" spans="1:16" s="759" customFormat="1" ht="12.75">
      <c r="A1097" s="758"/>
      <c r="C1097" s="758"/>
      <c r="D1097" s="760"/>
      <c r="E1097" s="758"/>
      <c r="F1097" s="758"/>
      <c r="N1097" s="758"/>
      <c r="O1097" s="761"/>
      <c r="P1097" s="761"/>
    </row>
    <row r="1098" spans="1:16" s="759" customFormat="1" ht="12.75">
      <c r="A1098" s="758"/>
      <c r="C1098" s="758"/>
      <c r="D1098" s="760"/>
      <c r="E1098" s="758"/>
      <c r="F1098" s="758"/>
      <c r="N1098" s="758"/>
      <c r="O1098" s="761"/>
      <c r="P1098" s="761"/>
    </row>
    <row r="1099" spans="1:16" s="759" customFormat="1" ht="12.75">
      <c r="A1099" s="758"/>
      <c r="C1099" s="758"/>
      <c r="D1099" s="760"/>
      <c r="E1099" s="758"/>
      <c r="F1099" s="758"/>
      <c r="N1099" s="758"/>
      <c r="O1099" s="761"/>
      <c r="P1099" s="761"/>
    </row>
    <row r="1100" spans="1:16" s="759" customFormat="1" ht="12.75">
      <c r="A1100" s="758"/>
      <c r="C1100" s="758"/>
      <c r="D1100" s="760"/>
      <c r="E1100" s="758"/>
      <c r="F1100" s="758"/>
      <c r="N1100" s="758"/>
      <c r="O1100" s="761"/>
      <c r="P1100" s="761"/>
    </row>
    <row r="1101" spans="1:16" s="759" customFormat="1" ht="12.75">
      <c r="A1101" s="758"/>
      <c r="C1101" s="758"/>
      <c r="D1101" s="760"/>
      <c r="E1101" s="758"/>
      <c r="F1101" s="758"/>
      <c r="N1101" s="758"/>
      <c r="O1101" s="761"/>
      <c r="P1101" s="761"/>
    </row>
    <row r="1102" spans="1:16" s="759" customFormat="1" ht="12.75">
      <c r="A1102" s="758"/>
      <c r="C1102" s="758"/>
      <c r="D1102" s="760"/>
      <c r="E1102" s="758"/>
      <c r="F1102" s="758"/>
      <c r="N1102" s="758"/>
      <c r="O1102" s="761"/>
      <c r="P1102" s="761"/>
    </row>
    <row r="1103" spans="1:16" s="759" customFormat="1" ht="12.75">
      <c r="A1103" s="758"/>
      <c r="C1103" s="758"/>
      <c r="D1103" s="760"/>
      <c r="E1103" s="758"/>
      <c r="F1103" s="758"/>
      <c r="N1103" s="758"/>
      <c r="O1103" s="761"/>
      <c r="P1103" s="761"/>
    </row>
    <row r="1104" spans="1:16" s="759" customFormat="1" ht="12.75">
      <c r="A1104" s="758"/>
      <c r="C1104" s="758"/>
      <c r="D1104" s="760"/>
      <c r="E1104" s="758"/>
      <c r="F1104" s="758"/>
      <c r="N1104" s="758"/>
      <c r="O1104" s="761"/>
      <c r="P1104" s="761"/>
    </row>
    <row r="1105" spans="1:16" s="759" customFormat="1" ht="12.75">
      <c r="A1105" s="758"/>
      <c r="C1105" s="758"/>
      <c r="D1105" s="760"/>
      <c r="E1105" s="758"/>
      <c r="F1105" s="758"/>
      <c r="N1105" s="758"/>
      <c r="O1105" s="761"/>
      <c r="P1105" s="761"/>
    </row>
    <row r="1106" spans="1:16" s="759" customFormat="1" ht="12.75">
      <c r="A1106" s="758"/>
      <c r="C1106" s="758"/>
      <c r="D1106" s="760"/>
      <c r="E1106" s="758"/>
      <c r="F1106" s="758"/>
      <c r="N1106" s="758"/>
      <c r="O1106" s="761"/>
      <c r="P1106" s="761"/>
    </row>
    <row r="1107" spans="1:16" s="759" customFormat="1" ht="12.75">
      <c r="A1107" s="758"/>
      <c r="C1107" s="758"/>
      <c r="D1107" s="760"/>
      <c r="E1107" s="758"/>
      <c r="F1107" s="758"/>
      <c r="N1107" s="758"/>
      <c r="O1107" s="761"/>
      <c r="P1107" s="761"/>
    </row>
    <row r="1108" spans="1:16" s="759" customFormat="1" ht="12.75">
      <c r="A1108" s="758"/>
      <c r="C1108" s="758"/>
      <c r="D1108" s="760"/>
      <c r="E1108" s="758"/>
      <c r="F1108" s="758"/>
      <c r="N1108" s="758"/>
      <c r="O1108" s="761"/>
      <c r="P1108" s="761"/>
    </row>
    <row r="1109" spans="1:16" s="759" customFormat="1" ht="12.75">
      <c r="A1109" s="758"/>
      <c r="C1109" s="758"/>
      <c r="D1109" s="760"/>
      <c r="E1109" s="758"/>
      <c r="F1109" s="758"/>
      <c r="N1109" s="758"/>
      <c r="O1109" s="761"/>
      <c r="P1109" s="761"/>
    </row>
    <row r="1110" spans="1:16" s="759" customFormat="1" ht="12.75">
      <c r="A1110" s="758"/>
      <c r="C1110" s="758"/>
      <c r="D1110" s="760"/>
      <c r="E1110" s="758"/>
      <c r="F1110" s="758"/>
      <c r="N1110" s="758"/>
      <c r="O1110" s="761"/>
      <c r="P1110" s="761"/>
    </row>
    <row r="1111" spans="1:16" s="759" customFormat="1" ht="12.75">
      <c r="A1111" s="758"/>
      <c r="C1111" s="758"/>
      <c r="D1111" s="760"/>
      <c r="E1111" s="758"/>
      <c r="F1111" s="758"/>
      <c r="N1111" s="758"/>
      <c r="O1111" s="761"/>
      <c r="P1111" s="761"/>
    </row>
    <row r="1112" spans="1:16" s="759" customFormat="1" ht="12.75">
      <c r="A1112" s="758"/>
      <c r="C1112" s="758"/>
      <c r="D1112" s="760"/>
      <c r="E1112" s="758"/>
      <c r="F1112" s="758"/>
      <c r="N1112" s="758"/>
      <c r="O1112" s="761"/>
      <c r="P1112" s="761"/>
    </row>
    <row r="1113" spans="1:16" s="759" customFormat="1" ht="12.75">
      <c r="A1113" s="758"/>
      <c r="C1113" s="758"/>
      <c r="D1113" s="760"/>
      <c r="E1113" s="758"/>
      <c r="F1113" s="758"/>
      <c r="N1113" s="758"/>
      <c r="O1113" s="761"/>
      <c r="P1113" s="761"/>
    </row>
    <row r="1114" spans="1:16" s="759" customFormat="1" ht="12.75">
      <c r="A1114" s="758"/>
      <c r="C1114" s="758"/>
      <c r="D1114" s="760"/>
      <c r="E1114" s="758"/>
      <c r="F1114" s="758"/>
      <c r="N1114" s="758"/>
      <c r="O1114" s="761"/>
      <c r="P1114" s="761"/>
    </row>
    <row r="1115" spans="1:16" s="759" customFormat="1" ht="12.75">
      <c r="A1115" s="758"/>
      <c r="C1115" s="758"/>
      <c r="D1115" s="760"/>
      <c r="E1115" s="758"/>
      <c r="F1115" s="758"/>
      <c r="N1115" s="758"/>
      <c r="O1115" s="761"/>
      <c r="P1115" s="761"/>
    </row>
    <row r="1116" spans="1:16" s="759" customFormat="1" ht="12.75">
      <c r="A1116" s="758"/>
      <c r="C1116" s="758"/>
      <c r="D1116" s="760"/>
      <c r="E1116" s="758"/>
      <c r="F1116" s="758"/>
      <c r="N1116" s="758"/>
      <c r="O1116" s="761"/>
      <c r="P1116" s="761"/>
    </row>
    <row r="1117" spans="1:16" s="759" customFormat="1" ht="12.75">
      <c r="A1117" s="758"/>
      <c r="C1117" s="758"/>
      <c r="D1117" s="760"/>
      <c r="E1117" s="758"/>
      <c r="F1117" s="758"/>
      <c r="N1117" s="758"/>
      <c r="O1117" s="761"/>
      <c r="P1117" s="761"/>
    </row>
    <row r="1118" spans="1:16" s="759" customFormat="1" ht="12.75">
      <c r="A1118" s="758"/>
      <c r="C1118" s="758"/>
      <c r="D1118" s="760"/>
      <c r="E1118" s="758"/>
      <c r="F1118" s="758"/>
      <c r="N1118" s="758"/>
      <c r="O1118" s="761"/>
      <c r="P1118" s="761"/>
    </row>
    <row r="1119" spans="1:16" s="759" customFormat="1" ht="12.75">
      <c r="A1119" s="758"/>
      <c r="C1119" s="758"/>
      <c r="D1119" s="760"/>
      <c r="E1119" s="758"/>
      <c r="F1119" s="758"/>
      <c r="N1119" s="758"/>
      <c r="O1119" s="761"/>
      <c r="P1119" s="761"/>
    </row>
    <row r="1120" spans="1:16" s="759" customFormat="1" ht="12.75">
      <c r="A1120" s="758"/>
      <c r="C1120" s="758"/>
      <c r="D1120" s="760"/>
      <c r="E1120" s="758"/>
      <c r="F1120" s="758"/>
      <c r="N1120" s="758"/>
      <c r="O1120" s="761"/>
      <c r="P1120" s="761"/>
    </row>
    <row r="1121" spans="1:16" s="759" customFormat="1" ht="12.75">
      <c r="A1121" s="758"/>
      <c r="C1121" s="758"/>
      <c r="D1121" s="760"/>
      <c r="E1121" s="758"/>
      <c r="F1121" s="758"/>
      <c r="N1121" s="758"/>
      <c r="O1121" s="761"/>
      <c r="P1121" s="761"/>
    </row>
    <row r="1122" spans="1:16" s="759" customFormat="1" ht="12.75">
      <c r="A1122" s="758"/>
      <c r="C1122" s="758"/>
      <c r="D1122" s="760"/>
      <c r="E1122" s="758"/>
      <c r="F1122" s="758"/>
      <c r="N1122" s="758"/>
      <c r="O1122" s="761"/>
      <c r="P1122" s="761"/>
    </row>
    <row r="1123" spans="1:16" s="759" customFormat="1" ht="12.75">
      <c r="A1123" s="758"/>
      <c r="C1123" s="758"/>
      <c r="D1123" s="760"/>
      <c r="E1123" s="758"/>
      <c r="F1123" s="758"/>
      <c r="N1123" s="758"/>
      <c r="O1123" s="761"/>
      <c r="P1123" s="761"/>
    </row>
    <row r="1124" spans="1:16" s="759" customFormat="1" ht="12.75">
      <c r="A1124" s="758"/>
      <c r="C1124" s="758"/>
      <c r="D1124" s="760"/>
      <c r="E1124" s="758"/>
      <c r="F1124" s="758"/>
      <c r="N1124" s="758"/>
      <c r="O1124" s="761"/>
      <c r="P1124" s="761"/>
    </row>
    <row r="1125" spans="1:16" s="759" customFormat="1" ht="12.75">
      <c r="A1125" s="758"/>
      <c r="C1125" s="758"/>
      <c r="D1125" s="760"/>
      <c r="E1125" s="758"/>
      <c r="F1125" s="758"/>
      <c r="N1125" s="758"/>
      <c r="O1125" s="761"/>
      <c r="P1125" s="761"/>
    </row>
    <row r="1126" spans="1:16" s="759" customFormat="1" ht="12.75">
      <c r="A1126" s="758"/>
      <c r="C1126" s="758"/>
      <c r="D1126" s="760"/>
      <c r="E1126" s="758"/>
      <c r="F1126" s="758"/>
      <c r="N1126" s="758"/>
      <c r="O1126" s="761"/>
      <c r="P1126" s="761"/>
    </row>
    <row r="1127" spans="1:16" s="759" customFormat="1" ht="12.75">
      <c r="A1127" s="758"/>
      <c r="C1127" s="758"/>
      <c r="D1127" s="760"/>
      <c r="E1127" s="758"/>
      <c r="F1127" s="758"/>
      <c r="N1127" s="758"/>
      <c r="O1127" s="761"/>
      <c r="P1127" s="761"/>
    </row>
    <row r="1128" spans="1:16" s="759" customFormat="1" ht="12.75">
      <c r="A1128" s="758"/>
      <c r="C1128" s="758"/>
      <c r="D1128" s="760"/>
      <c r="E1128" s="758"/>
      <c r="F1128" s="758"/>
      <c r="N1128" s="758"/>
      <c r="O1128" s="761"/>
      <c r="P1128" s="761"/>
    </row>
    <row r="1129" spans="1:16" s="759" customFormat="1" ht="12.75">
      <c r="A1129" s="758"/>
      <c r="C1129" s="758"/>
      <c r="D1129" s="760"/>
      <c r="E1129" s="758"/>
      <c r="F1129" s="758"/>
      <c r="N1129" s="758"/>
      <c r="O1129" s="761"/>
      <c r="P1129" s="761"/>
    </row>
    <row r="1130" spans="1:16" s="759" customFormat="1" ht="12.75">
      <c r="A1130" s="758"/>
      <c r="C1130" s="758"/>
      <c r="D1130" s="760"/>
      <c r="E1130" s="758"/>
      <c r="F1130" s="758"/>
      <c r="N1130" s="758"/>
      <c r="O1130" s="761"/>
      <c r="P1130" s="761"/>
    </row>
    <row r="1131" spans="1:16" s="759" customFormat="1" ht="12.75">
      <c r="A1131" s="758"/>
      <c r="C1131" s="758"/>
      <c r="D1131" s="760"/>
      <c r="E1131" s="758"/>
      <c r="F1131" s="758"/>
      <c r="N1131" s="758"/>
      <c r="O1131" s="761"/>
      <c r="P1131" s="761"/>
    </row>
    <row r="1132" spans="1:16" s="759" customFormat="1" ht="12.75">
      <c r="A1132" s="758"/>
      <c r="C1132" s="758"/>
      <c r="D1132" s="760"/>
      <c r="E1132" s="758"/>
      <c r="F1132" s="758"/>
      <c r="N1132" s="758"/>
      <c r="O1132" s="761"/>
      <c r="P1132" s="761"/>
    </row>
    <row r="1133" spans="1:16" s="759" customFormat="1" ht="12.75">
      <c r="A1133" s="758"/>
      <c r="C1133" s="758"/>
      <c r="D1133" s="760"/>
      <c r="E1133" s="758"/>
      <c r="F1133" s="758"/>
      <c r="N1133" s="758"/>
      <c r="O1133" s="761"/>
      <c r="P1133" s="761"/>
    </row>
    <row r="1134" spans="1:16" s="759" customFormat="1" ht="12.75">
      <c r="A1134" s="758"/>
      <c r="C1134" s="758"/>
      <c r="D1134" s="760"/>
      <c r="E1134" s="758"/>
      <c r="F1134" s="758"/>
      <c r="N1134" s="758"/>
      <c r="O1134" s="761"/>
      <c r="P1134" s="761"/>
    </row>
    <row r="1135" spans="1:16" s="759" customFormat="1" ht="12.75">
      <c r="A1135" s="758"/>
      <c r="C1135" s="758"/>
      <c r="D1135" s="760"/>
      <c r="E1135" s="758"/>
      <c r="F1135" s="758"/>
      <c r="N1135" s="758"/>
      <c r="O1135" s="761"/>
      <c r="P1135" s="761"/>
    </row>
    <row r="1136" spans="1:16" s="759" customFormat="1" ht="12.75">
      <c r="A1136" s="758"/>
      <c r="C1136" s="758"/>
      <c r="D1136" s="760"/>
      <c r="E1136" s="758"/>
      <c r="F1136" s="758"/>
      <c r="N1136" s="758"/>
      <c r="O1136" s="761"/>
      <c r="P1136" s="761"/>
    </row>
    <row r="1137" spans="1:16" s="759" customFormat="1" ht="12.75">
      <c r="A1137" s="758"/>
      <c r="C1137" s="758"/>
      <c r="D1137" s="760"/>
      <c r="E1137" s="758"/>
      <c r="F1137" s="758"/>
      <c r="N1137" s="758"/>
      <c r="O1137" s="761"/>
      <c r="P1137" s="761"/>
    </row>
    <row r="1138" spans="1:16" s="759" customFormat="1" ht="12.75">
      <c r="A1138" s="758"/>
      <c r="C1138" s="758"/>
      <c r="D1138" s="760"/>
      <c r="E1138" s="758"/>
      <c r="F1138" s="758"/>
      <c r="N1138" s="758"/>
      <c r="O1138" s="761"/>
      <c r="P1138" s="761"/>
    </row>
    <row r="1139" spans="1:16" s="759" customFormat="1" ht="12.75">
      <c r="A1139" s="758"/>
      <c r="C1139" s="758"/>
      <c r="D1139" s="760"/>
      <c r="E1139" s="758"/>
      <c r="F1139" s="758"/>
      <c r="N1139" s="758"/>
      <c r="O1139" s="761"/>
      <c r="P1139" s="761"/>
    </row>
    <row r="1140" spans="1:16" s="759" customFormat="1" ht="12.75">
      <c r="A1140" s="758"/>
      <c r="C1140" s="758"/>
      <c r="D1140" s="760"/>
      <c r="E1140" s="758"/>
      <c r="F1140" s="758"/>
      <c r="N1140" s="758"/>
      <c r="O1140" s="761"/>
      <c r="P1140" s="761"/>
    </row>
    <row r="1141" spans="1:16" s="759" customFormat="1" ht="12.75">
      <c r="A1141" s="758"/>
      <c r="C1141" s="758"/>
      <c r="D1141" s="760"/>
      <c r="E1141" s="758"/>
      <c r="F1141" s="758"/>
      <c r="N1141" s="758"/>
      <c r="O1141" s="761"/>
      <c r="P1141" s="761"/>
    </row>
    <row r="1142" spans="1:16" s="759" customFormat="1" ht="12.75">
      <c r="A1142" s="758"/>
      <c r="C1142" s="758"/>
      <c r="D1142" s="760"/>
      <c r="E1142" s="758"/>
      <c r="F1142" s="758"/>
      <c r="N1142" s="758"/>
      <c r="O1142" s="761"/>
      <c r="P1142" s="761"/>
    </row>
    <row r="1143" spans="1:16" s="759" customFormat="1" ht="12.75">
      <c r="A1143" s="758"/>
      <c r="C1143" s="758"/>
      <c r="D1143" s="760"/>
      <c r="E1143" s="758"/>
      <c r="F1143" s="758"/>
      <c r="N1143" s="758"/>
      <c r="O1143" s="761"/>
      <c r="P1143" s="761"/>
    </row>
    <row r="1144" spans="1:16" s="759" customFormat="1" ht="12.75">
      <c r="A1144" s="758"/>
      <c r="C1144" s="758"/>
      <c r="D1144" s="760"/>
      <c r="E1144" s="758"/>
      <c r="F1144" s="758"/>
      <c r="N1144" s="758"/>
      <c r="O1144" s="761"/>
      <c r="P1144" s="761"/>
    </row>
    <row r="1145" spans="1:16" s="759" customFormat="1" ht="12.75">
      <c r="A1145" s="758"/>
      <c r="C1145" s="758"/>
      <c r="D1145" s="760"/>
      <c r="E1145" s="758"/>
      <c r="F1145" s="758"/>
      <c r="N1145" s="758"/>
      <c r="O1145" s="761"/>
      <c r="P1145" s="761"/>
    </row>
    <row r="1146" spans="1:16" s="759" customFormat="1" ht="12.75">
      <c r="A1146" s="758"/>
      <c r="C1146" s="758"/>
      <c r="D1146" s="760"/>
      <c r="E1146" s="758"/>
      <c r="F1146" s="758"/>
      <c r="N1146" s="758"/>
      <c r="O1146" s="761"/>
      <c r="P1146" s="761"/>
    </row>
    <row r="1147" spans="1:16" s="759" customFormat="1" ht="12.75">
      <c r="A1147" s="758"/>
      <c r="C1147" s="758"/>
      <c r="D1147" s="760"/>
      <c r="E1147" s="758"/>
      <c r="F1147" s="758"/>
      <c r="N1147" s="758"/>
      <c r="O1147" s="761"/>
      <c r="P1147" s="761"/>
    </row>
    <row r="1148" spans="1:16" s="759" customFormat="1" ht="12.75">
      <c r="A1148" s="758"/>
      <c r="C1148" s="758"/>
      <c r="D1148" s="760"/>
      <c r="E1148" s="758"/>
      <c r="F1148" s="758"/>
      <c r="N1148" s="758"/>
      <c r="O1148" s="761"/>
      <c r="P1148" s="761"/>
    </row>
    <row r="1149" spans="1:16" s="759" customFormat="1" ht="12.75">
      <c r="A1149" s="758"/>
      <c r="C1149" s="758"/>
      <c r="D1149" s="760"/>
      <c r="E1149" s="758"/>
      <c r="F1149" s="758"/>
      <c r="N1149" s="758"/>
      <c r="O1149" s="761"/>
      <c r="P1149" s="761"/>
    </row>
    <row r="1150" spans="1:16" s="759" customFormat="1" ht="12.75">
      <c r="A1150" s="758"/>
      <c r="C1150" s="758"/>
      <c r="D1150" s="760"/>
      <c r="E1150" s="758"/>
      <c r="F1150" s="758"/>
      <c r="N1150" s="758"/>
      <c r="O1150" s="761"/>
      <c r="P1150" s="761"/>
    </row>
    <row r="1151" spans="1:16" s="759" customFormat="1" ht="12.75">
      <c r="A1151" s="758"/>
      <c r="C1151" s="758"/>
      <c r="D1151" s="760"/>
      <c r="E1151" s="758"/>
      <c r="F1151" s="758"/>
      <c r="N1151" s="758"/>
      <c r="O1151" s="761"/>
      <c r="P1151" s="761"/>
    </row>
    <row r="1152" spans="1:16" s="759" customFormat="1" ht="12.75">
      <c r="A1152" s="758"/>
      <c r="C1152" s="758"/>
      <c r="D1152" s="760"/>
      <c r="E1152" s="758"/>
      <c r="F1152" s="758"/>
      <c r="N1152" s="758"/>
      <c r="O1152" s="761"/>
      <c r="P1152" s="761"/>
    </row>
    <row r="1153" spans="1:16" s="759" customFormat="1" ht="12.75">
      <c r="A1153" s="758"/>
      <c r="C1153" s="758"/>
      <c r="D1153" s="760"/>
      <c r="E1153" s="758"/>
      <c r="F1153" s="758"/>
      <c r="N1153" s="758"/>
      <c r="O1153" s="761"/>
      <c r="P1153" s="761"/>
    </row>
    <row r="1154" spans="1:16" s="759" customFormat="1" ht="12.75">
      <c r="A1154" s="758"/>
      <c r="C1154" s="758"/>
      <c r="D1154" s="760"/>
      <c r="E1154" s="758"/>
      <c r="F1154" s="758"/>
      <c r="N1154" s="758"/>
      <c r="O1154" s="761"/>
      <c r="P1154" s="761"/>
    </row>
    <row r="1155" spans="1:16" s="759" customFormat="1" ht="12.75">
      <c r="A1155" s="758"/>
      <c r="C1155" s="758"/>
      <c r="D1155" s="760"/>
      <c r="E1155" s="758"/>
      <c r="F1155" s="758"/>
      <c r="N1155" s="758"/>
      <c r="O1155" s="761"/>
      <c r="P1155" s="761"/>
    </row>
    <row r="1156" spans="1:16" s="759" customFormat="1" ht="12.75">
      <c r="A1156" s="758"/>
      <c r="C1156" s="758"/>
      <c r="D1156" s="760"/>
      <c r="E1156" s="758"/>
      <c r="F1156" s="758"/>
      <c r="N1156" s="758"/>
      <c r="O1156" s="761"/>
      <c r="P1156" s="761"/>
    </row>
    <row r="1157" spans="1:16" s="759" customFormat="1" ht="12.75">
      <c r="A1157" s="758"/>
      <c r="C1157" s="758"/>
      <c r="D1157" s="760"/>
      <c r="E1157" s="758"/>
      <c r="F1157" s="758"/>
      <c r="N1157" s="758"/>
      <c r="O1157" s="761"/>
      <c r="P1157" s="761"/>
    </row>
    <row r="1158" spans="1:16" s="759" customFormat="1" ht="12.75">
      <c r="A1158" s="758"/>
      <c r="C1158" s="758"/>
      <c r="D1158" s="760"/>
      <c r="E1158" s="758"/>
      <c r="F1158" s="758"/>
      <c r="N1158" s="758"/>
      <c r="O1158" s="761"/>
      <c r="P1158" s="761"/>
    </row>
    <row r="1159" spans="1:16" s="759" customFormat="1" ht="12.75">
      <c r="A1159" s="758"/>
      <c r="C1159" s="758"/>
      <c r="D1159" s="760"/>
      <c r="E1159" s="758"/>
      <c r="F1159" s="758"/>
      <c r="N1159" s="758"/>
      <c r="O1159" s="761"/>
      <c r="P1159" s="761"/>
    </row>
    <row r="1160" spans="1:16" s="759" customFormat="1" ht="12.75">
      <c r="A1160" s="758"/>
      <c r="C1160" s="758"/>
      <c r="D1160" s="760"/>
      <c r="E1160" s="758"/>
      <c r="F1160" s="758"/>
      <c r="N1160" s="758"/>
      <c r="O1160" s="761"/>
      <c r="P1160" s="761"/>
    </row>
    <row r="1161" spans="1:16" s="759" customFormat="1" ht="12.75">
      <c r="A1161" s="758"/>
      <c r="C1161" s="758"/>
      <c r="D1161" s="760"/>
      <c r="E1161" s="758"/>
      <c r="F1161" s="758"/>
      <c r="N1161" s="758"/>
      <c r="O1161" s="761"/>
      <c r="P1161" s="761"/>
    </row>
    <row r="1162" spans="1:16" s="759" customFormat="1" ht="12.75">
      <c r="A1162" s="758"/>
      <c r="C1162" s="758"/>
      <c r="D1162" s="760"/>
      <c r="E1162" s="758"/>
      <c r="F1162" s="758"/>
      <c r="N1162" s="758"/>
      <c r="O1162" s="761"/>
      <c r="P1162" s="761"/>
    </row>
    <row r="1163" spans="1:16" s="759" customFormat="1" ht="12.75">
      <c r="A1163" s="758"/>
      <c r="C1163" s="758"/>
      <c r="D1163" s="760"/>
      <c r="E1163" s="758"/>
      <c r="F1163" s="758"/>
      <c r="N1163" s="758"/>
      <c r="O1163" s="761"/>
      <c r="P1163" s="761"/>
    </row>
    <row r="1164" spans="1:16" s="759" customFormat="1" ht="12.75">
      <c r="A1164" s="758"/>
      <c r="C1164" s="758"/>
      <c r="D1164" s="760"/>
      <c r="E1164" s="758"/>
      <c r="F1164" s="758"/>
      <c r="N1164" s="758"/>
      <c r="O1164" s="761"/>
      <c r="P1164" s="761"/>
    </row>
    <row r="1165" spans="1:16" s="759" customFormat="1" ht="12.75">
      <c r="A1165" s="758"/>
      <c r="C1165" s="758"/>
      <c r="D1165" s="760"/>
      <c r="E1165" s="758"/>
      <c r="F1165" s="758"/>
      <c r="N1165" s="758"/>
      <c r="O1165" s="761"/>
      <c r="P1165" s="761"/>
    </row>
    <row r="1166" spans="1:16" s="759" customFormat="1" ht="12.75">
      <c r="A1166" s="758"/>
      <c r="C1166" s="758"/>
      <c r="D1166" s="760"/>
      <c r="E1166" s="758"/>
      <c r="F1166" s="758"/>
      <c r="N1166" s="758"/>
      <c r="O1166" s="761"/>
      <c r="P1166" s="761"/>
    </row>
    <row r="1167" spans="1:16" s="759" customFormat="1" ht="12.75">
      <c r="A1167" s="758"/>
      <c r="C1167" s="758"/>
      <c r="D1167" s="760"/>
      <c r="E1167" s="758"/>
      <c r="F1167" s="758"/>
      <c r="N1167" s="758"/>
      <c r="O1167" s="761"/>
      <c r="P1167" s="761"/>
    </row>
    <row r="1168" spans="1:16" s="759" customFormat="1" ht="12.75">
      <c r="A1168" s="758"/>
      <c r="C1168" s="758"/>
      <c r="D1168" s="760"/>
      <c r="E1168" s="758"/>
      <c r="F1168" s="758"/>
      <c r="N1168" s="758"/>
      <c r="O1168" s="761"/>
      <c r="P1168" s="761"/>
    </row>
    <row r="1169" spans="1:16" s="759" customFormat="1" ht="12.75">
      <c r="A1169" s="758"/>
      <c r="C1169" s="758"/>
      <c r="D1169" s="760"/>
      <c r="E1169" s="758"/>
      <c r="F1169" s="758"/>
      <c r="N1169" s="758"/>
      <c r="O1169" s="761"/>
      <c r="P1169" s="761"/>
    </row>
    <row r="1170" spans="1:16" s="759" customFormat="1" ht="12.75">
      <c r="A1170" s="758"/>
      <c r="C1170" s="758"/>
      <c r="D1170" s="760"/>
      <c r="E1170" s="758"/>
      <c r="F1170" s="758"/>
      <c r="N1170" s="758"/>
      <c r="O1170" s="761"/>
      <c r="P1170" s="761"/>
    </row>
    <row r="1171" spans="1:16" s="759" customFormat="1" ht="12.75">
      <c r="A1171" s="758"/>
      <c r="C1171" s="758"/>
      <c r="D1171" s="760"/>
      <c r="E1171" s="758"/>
      <c r="F1171" s="758"/>
      <c r="N1171" s="758"/>
      <c r="O1171" s="761"/>
      <c r="P1171" s="761"/>
    </row>
    <row r="1172" spans="1:16" s="759" customFormat="1" ht="12.75">
      <c r="A1172" s="758"/>
      <c r="C1172" s="758"/>
      <c r="D1172" s="760"/>
      <c r="E1172" s="758"/>
      <c r="F1172" s="758"/>
      <c r="N1172" s="758"/>
      <c r="O1172" s="761"/>
      <c r="P1172" s="761"/>
    </row>
    <row r="1173" spans="1:16" s="759" customFormat="1" ht="12.75">
      <c r="A1173" s="758"/>
      <c r="C1173" s="758"/>
      <c r="D1173" s="760"/>
      <c r="E1173" s="758"/>
      <c r="F1173" s="758"/>
      <c r="N1173" s="758"/>
      <c r="O1173" s="761"/>
      <c r="P1173" s="761"/>
    </row>
    <row r="1174" spans="1:16" s="759" customFormat="1" ht="12.75">
      <c r="A1174" s="758"/>
      <c r="C1174" s="758"/>
      <c r="D1174" s="760"/>
      <c r="E1174" s="758"/>
      <c r="F1174" s="758"/>
      <c r="N1174" s="758"/>
      <c r="O1174" s="761"/>
      <c r="P1174" s="761"/>
    </row>
    <row r="1175" spans="1:16" s="759" customFormat="1" ht="12.75">
      <c r="A1175" s="758"/>
      <c r="C1175" s="758"/>
      <c r="D1175" s="760"/>
      <c r="E1175" s="758"/>
      <c r="F1175" s="758"/>
      <c r="N1175" s="758"/>
      <c r="O1175" s="761"/>
      <c r="P1175" s="761"/>
    </row>
    <row r="1176" spans="1:16" s="759" customFormat="1" ht="12.75">
      <c r="A1176" s="758"/>
      <c r="C1176" s="758"/>
      <c r="D1176" s="760"/>
      <c r="E1176" s="758"/>
      <c r="F1176" s="758"/>
      <c r="N1176" s="758"/>
      <c r="O1176" s="761"/>
      <c r="P1176" s="761"/>
    </row>
    <row r="1177" spans="1:16" s="759" customFormat="1" ht="12.75">
      <c r="A1177" s="758"/>
      <c r="C1177" s="758"/>
      <c r="D1177" s="760"/>
      <c r="E1177" s="758"/>
      <c r="F1177" s="758"/>
      <c r="N1177" s="758"/>
      <c r="O1177" s="761"/>
      <c r="P1177" s="761"/>
    </row>
    <row r="1178" spans="1:16" s="759" customFormat="1" ht="12.75">
      <c r="A1178" s="758"/>
      <c r="C1178" s="758"/>
      <c r="D1178" s="760"/>
      <c r="E1178" s="758"/>
      <c r="F1178" s="758"/>
      <c r="N1178" s="758"/>
      <c r="O1178" s="761"/>
      <c r="P1178" s="761"/>
    </row>
    <row r="1179" spans="1:16" s="759" customFormat="1" ht="12.75">
      <c r="A1179" s="758"/>
      <c r="C1179" s="758"/>
      <c r="D1179" s="760"/>
      <c r="E1179" s="758"/>
      <c r="F1179" s="758"/>
      <c r="N1179" s="758"/>
      <c r="O1179" s="761"/>
      <c r="P1179" s="761"/>
    </row>
    <row r="1180" spans="1:16" s="759" customFormat="1" ht="12.75">
      <c r="A1180" s="758"/>
      <c r="C1180" s="758"/>
      <c r="D1180" s="760"/>
      <c r="E1180" s="758"/>
      <c r="F1180" s="758"/>
      <c r="N1180" s="758"/>
      <c r="O1180" s="761"/>
      <c r="P1180" s="761"/>
    </row>
    <row r="1181" spans="1:16" s="759" customFormat="1" ht="12.75">
      <c r="A1181" s="758"/>
      <c r="C1181" s="758"/>
      <c r="D1181" s="760"/>
      <c r="E1181" s="758"/>
      <c r="F1181" s="758"/>
      <c r="N1181" s="758"/>
      <c r="O1181" s="761"/>
      <c r="P1181" s="761"/>
    </row>
    <row r="1182" spans="1:16" s="759" customFormat="1" ht="12.75">
      <c r="A1182" s="758"/>
      <c r="C1182" s="758"/>
      <c r="D1182" s="760"/>
      <c r="E1182" s="758"/>
      <c r="F1182" s="758"/>
      <c r="N1182" s="758"/>
      <c r="O1182" s="761"/>
      <c r="P1182" s="761"/>
    </row>
    <row r="1183" spans="1:16" s="759" customFormat="1" ht="12.75">
      <c r="A1183" s="758"/>
      <c r="C1183" s="758"/>
      <c r="D1183" s="760"/>
      <c r="E1183" s="758"/>
      <c r="F1183" s="758"/>
      <c r="N1183" s="758"/>
      <c r="O1183" s="761"/>
      <c r="P1183" s="761"/>
    </row>
    <row r="1184" spans="1:16" s="759" customFormat="1" ht="12.75">
      <c r="A1184" s="758"/>
      <c r="C1184" s="758"/>
      <c r="D1184" s="760"/>
      <c r="E1184" s="758"/>
      <c r="F1184" s="758"/>
      <c r="N1184" s="758"/>
      <c r="O1184" s="761"/>
      <c r="P1184" s="761"/>
    </row>
    <row r="1185" spans="1:16" s="759" customFormat="1" ht="12.75">
      <c r="A1185" s="758"/>
      <c r="C1185" s="758"/>
      <c r="D1185" s="760"/>
      <c r="E1185" s="758"/>
      <c r="F1185" s="758"/>
      <c r="N1185" s="758"/>
      <c r="O1185" s="761"/>
      <c r="P1185" s="761"/>
    </row>
    <row r="1186" spans="1:16" s="759" customFormat="1" ht="12.75">
      <c r="A1186" s="758"/>
      <c r="C1186" s="758"/>
      <c r="D1186" s="760"/>
      <c r="E1186" s="758"/>
      <c r="F1186" s="758"/>
      <c r="N1186" s="758"/>
      <c r="O1186" s="761"/>
      <c r="P1186" s="761"/>
    </row>
    <row r="1187" spans="1:16" s="759" customFormat="1" ht="12.75">
      <c r="A1187" s="758"/>
      <c r="C1187" s="758"/>
      <c r="D1187" s="760"/>
      <c r="E1187" s="758"/>
      <c r="F1187" s="758"/>
      <c r="N1187" s="758"/>
      <c r="O1187" s="761"/>
      <c r="P1187" s="761"/>
    </row>
    <row r="1188" spans="1:16" s="759" customFormat="1" ht="12.75">
      <c r="A1188" s="758"/>
      <c r="C1188" s="758"/>
      <c r="D1188" s="760"/>
      <c r="E1188" s="758"/>
      <c r="F1188" s="758"/>
      <c r="N1188" s="758"/>
      <c r="O1188" s="761"/>
      <c r="P1188" s="761"/>
    </row>
    <row r="1189" spans="1:16" s="759" customFormat="1" ht="12.75">
      <c r="A1189" s="758"/>
      <c r="C1189" s="758"/>
      <c r="D1189" s="760"/>
      <c r="E1189" s="758"/>
      <c r="F1189" s="758"/>
      <c r="N1189" s="758"/>
      <c r="O1189" s="761"/>
      <c r="P1189" s="761"/>
    </row>
    <row r="1190" spans="1:16" s="759" customFormat="1" ht="12.75">
      <c r="A1190" s="758"/>
      <c r="C1190" s="758"/>
      <c r="D1190" s="760"/>
      <c r="E1190" s="758"/>
      <c r="F1190" s="758"/>
      <c r="N1190" s="758"/>
      <c r="O1190" s="761"/>
      <c r="P1190" s="761"/>
    </row>
    <row r="1191" spans="1:16" s="759" customFormat="1" ht="12.75">
      <c r="A1191" s="758"/>
      <c r="C1191" s="758"/>
      <c r="D1191" s="760"/>
      <c r="E1191" s="758"/>
      <c r="F1191" s="758"/>
      <c r="N1191" s="758"/>
      <c r="O1191" s="761"/>
      <c r="P1191" s="761"/>
    </row>
    <row r="1192" spans="1:16" s="759" customFormat="1" ht="12.75">
      <c r="A1192" s="758"/>
      <c r="C1192" s="758"/>
      <c r="D1192" s="760"/>
      <c r="E1192" s="758"/>
      <c r="F1192" s="758"/>
      <c r="N1192" s="758"/>
      <c r="O1192" s="761"/>
      <c r="P1192" s="761"/>
    </row>
    <row r="1193" spans="1:16" s="759" customFormat="1" ht="12.75">
      <c r="A1193" s="758"/>
      <c r="C1193" s="758"/>
      <c r="D1193" s="760"/>
      <c r="E1193" s="758"/>
      <c r="F1193" s="758"/>
      <c r="N1193" s="758"/>
      <c r="O1193" s="761"/>
      <c r="P1193" s="761"/>
    </row>
    <row r="1194" spans="1:16" s="759" customFormat="1" ht="12.75">
      <c r="A1194" s="758"/>
      <c r="C1194" s="758"/>
      <c r="D1194" s="760"/>
      <c r="E1194" s="758"/>
      <c r="F1194" s="758"/>
      <c r="N1194" s="758"/>
      <c r="O1194" s="761"/>
      <c r="P1194" s="761"/>
    </row>
    <row r="1195" spans="1:16" s="759" customFormat="1" ht="12.75">
      <c r="A1195" s="758"/>
      <c r="C1195" s="758"/>
      <c r="D1195" s="760"/>
      <c r="E1195" s="758"/>
      <c r="F1195" s="758"/>
      <c r="N1195" s="758"/>
      <c r="O1195" s="761"/>
      <c r="P1195" s="761"/>
    </row>
    <row r="1196" spans="1:16" s="759" customFormat="1" ht="12.75">
      <c r="A1196" s="758"/>
      <c r="C1196" s="758"/>
      <c r="D1196" s="760"/>
      <c r="E1196" s="758"/>
      <c r="F1196" s="758"/>
      <c r="N1196" s="758"/>
      <c r="O1196" s="761"/>
      <c r="P1196" s="761"/>
    </row>
    <row r="1197" spans="1:16" s="759" customFormat="1" ht="12.75">
      <c r="A1197" s="758"/>
      <c r="C1197" s="758"/>
      <c r="D1197" s="760"/>
      <c r="E1197" s="758"/>
      <c r="F1197" s="758"/>
      <c r="N1197" s="758"/>
      <c r="O1197" s="761"/>
      <c r="P1197" s="761"/>
    </row>
    <row r="1198" spans="1:16" s="759" customFormat="1" ht="12.75">
      <c r="A1198" s="758"/>
      <c r="C1198" s="758"/>
      <c r="D1198" s="760"/>
      <c r="E1198" s="758"/>
      <c r="F1198" s="758"/>
      <c r="N1198" s="758"/>
      <c r="O1198" s="761"/>
      <c r="P1198" s="761"/>
    </row>
    <row r="1199" spans="1:16" s="759" customFormat="1" ht="12.75">
      <c r="A1199" s="758"/>
      <c r="C1199" s="758"/>
      <c r="D1199" s="760"/>
      <c r="E1199" s="758"/>
      <c r="F1199" s="758"/>
      <c r="N1199" s="758"/>
      <c r="O1199" s="761"/>
      <c r="P1199" s="761"/>
    </row>
    <row r="1200" spans="1:16" s="759" customFormat="1" ht="12.75">
      <c r="A1200" s="758"/>
      <c r="C1200" s="758"/>
      <c r="D1200" s="760"/>
      <c r="E1200" s="758"/>
      <c r="F1200" s="758"/>
      <c r="N1200" s="758"/>
      <c r="O1200" s="761"/>
      <c r="P1200" s="761"/>
    </row>
    <row r="1201" spans="1:16" s="759" customFormat="1" ht="12.75">
      <c r="A1201" s="758"/>
      <c r="C1201" s="758"/>
      <c r="D1201" s="760"/>
      <c r="E1201" s="758"/>
      <c r="F1201" s="758"/>
      <c r="N1201" s="758"/>
      <c r="O1201" s="761"/>
      <c r="P1201" s="761"/>
    </row>
    <row r="1202" spans="1:16" s="759" customFormat="1" ht="12.75">
      <c r="A1202" s="758"/>
      <c r="C1202" s="758"/>
      <c r="D1202" s="760"/>
      <c r="E1202" s="758"/>
      <c r="F1202" s="758"/>
      <c r="N1202" s="758"/>
      <c r="O1202" s="761"/>
      <c r="P1202" s="761"/>
    </row>
    <row r="1203" spans="1:16" s="759" customFormat="1" ht="12.75">
      <c r="A1203" s="758"/>
      <c r="C1203" s="758"/>
      <c r="D1203" s="760"/>
      <c r="E1203" s="758"/>
      <c r="F1203" s="758"/>
      <c r="N1203" s="758"/>
      <c r="O1203" s="761"/>
      <c r="P1203" s="761"/>
    </row>
    <row r="1204" spans="1:16" s="759" customFormat="1" ht="12.75">
      <c r="A1204" s="758"/>
      <c r="C1204" s="758"/>
      <c r="D1204" s="760"/>
      <c r="E1204" s="758"/>
      <c r="F1204" s="758"/>
      <c r="N1204" s="758"/>
      <c r="O1204" s="761"/>
      <c r="P1204" s="761"/>
    </row>
    <row r="1205" spans="1:16" s="759" customFormat="1" ht="12.75">
      <c r="A1205" s="758"/>
      <c r="C1205" s="758"/>
      <c r="D1205" s="760"/>
      <c r="E1205" s="758"/>
      <c r="F1205" s="758"/>
      <c r="N1205" s="758"/>
      <c r="O1205" s="761"/>
      <c r="P1205" s="761"/>
    </row>
    <row r="1206" spans="1:16" s="759" customFormat="1" ht="12.75">
      <c r="A1206" s="758"/>
      <c r="C1206" s="758"/>
      <c r="D1206" s="760"/>
      <c r="E1206" s="758"/>
      <c r="F1206" s="758"/>
      <c r="N1206" s="758"/>
      <c r="O1206" s="761"/>
      <c r="P1206" s="761"/>
    </row>
    <row r="1207" spans="1:16" s="759" customFormat="1" ht="12.75">
      <c r="A1207" s="758"/>
      <c r="C1207" s="758"/>
      <c r="D1207" s="760"/>
      <c r="E1207" s="758"/>
      <c r="F1207" s="758"/>
      <c r="N1207" s="758"/>
      <c r="O1207" s="761"/>
      <c r="P1207" s="761"/>
    </row>
    <row r="1208" spans="1:16" s="759" customFormat="1" ht="12.75">
      <c r="A1208" s="758"/>
      <c r="C1208" s="758"/>
      <c r="D1208" s="760"/>
      <c r="E1208" s="758"/>
      <c r="F1208" s="758"/>
      <c r="N1208" s="758"/>
      <c r="O1208" s="761"/>
      <c r="P1208" s="761"/>
    </row>
    <row r="1209" spans="1:16" s="759" customFormat="1" ht="12.75">
      <c r="A1209" s="758"/>
      <c r="C1209" s="758"/>
      <c r="D1209" s="760"/>
      <c r="E1209" s="758"/>
      <c r="F1209" s="758"/>
      <c r="N1209" s="758"/>
      <c r="O1209" s="761"/>
      <c r="P1209" s="761"/>
    </row>
    <row r="1210" spans="1:16" s="759" customFormat="1" ht="12.75">
      <c r="A1210" s="758"/>
      <c r="C1210" s="758"/>
      <c r="D1210" s="760"/>
      <c r="E1210" s="758"/>
      <c r="F1210" s="758"/>
      <c r="N1210" s="758"/>
      <c r="O1210" s="761"/>
      <c r="P1210" s="761"/>
    </row>
    <row r="1211" spans="1:16" s="759" customFormat="1" ht="12.75">
      <c r="A1211" s="758"/>
      <c r="C1211" s="758"/>
      <c r="D1211" s="760"/>
      <c r="E1211" s="758"/>
      <c r="F1211" s="758"/>
      <c r="N1211" s="758"/>
      <c r="O1211" s="761"/>
      <c r="P1211" s="761"/>
    </row>
    <row r="1212" spans="1:16" s="759" customFormat="1" ht="12.75">
      <c r="A1212" s="758"/>
      <c r="C1212" s="758"/>
      <c r="D1212" s="760"/>
      <c r="E1212" s="758"/>
      <c r="F1212" s="758"/>
      <c r="N1212" s="758"/>
      <c r="O1212" s="761"/>
      <c r="P1212" s="761"/>
    </row>
    <row r="1213" spans="1:16" s="759" customFormat="1" ht="12.75">
      <c r="A1213" s="758"/>
      <c r="C1213" s="758"/>
      <c r="D1213" s="760"/>
      <c r="E1213" s="758"/>
      <c r="F1213" s="758"/>
      <c r="N1213" s="758"/>
      <c r="O1213" s="761"/>
      <c r="P1213" s="761"/>
    </row>
    <row r="1214" spans="1:16" s="759" customFormat="1" ht="12.75">
      <c r="A1214" s="758"/>
      <c r="C1214" s="758"/>
      <c r="D1214" s="760"/>
      <c r="E1214" s="758"/>
      <c r="F1214" s="758"/>
      <c r="N1214" s="758"/>
      <c r="O1214" s="761"/>
      <c r="P1214" s="761"/>
    </row>
    <row r="1215" spans="1:16" s="759" customFormat="1" ht="12.75">
      <c r="A1215" s="758"/>
      <c r="C1215" s="758"/>
      <c r="D1215" s="760"/>
      <c r="E1215" s="758"/>
      <c r="F1215" s="758"/>
      <c r="N1215" s="758"/>
      <c r="O1215" s="761"/>
      <c r="P1215" s="761"/>
    </row>
    <row r="1216" spans="1:16" s="759" customFormat="1" ht="12.75">
      <c r="A1216" s="758"/>
      <c r="C1216" s="758"/>
      <c r="D1216" s="760"/>
      <c r="E1216" s="758"/>
      <c r="F1216" s="758"/>
      <c r="N1216" s="758"/>
      <c r="O1216" s="761"/>
      <c r="P1216" s="761"/>
    </row>
    <row r="1217" spans="1:16" s="759" customFormat="1" ht="12.75">
      <c r="A1217" s="758"/>
      <c r="C1217" s="758"/>
      <c r="D1217" s="760"/>
      <c r="E1217" s="758"/>
      <c r="F1217" s="758"/>
      <c r="N1217" s="758"/>
      <c r="O1217" s="761"/>
      <c r="P1217" s="761"/>
    </row>
    <row r="1218" spans="1:16" s="759" customFormat="1" ht="12.75">
      <c r="A1218" s="758"/>
      <c r="C1218" s="758"/>
      <c r="D1218" s="760"/>
      <c r="E1218" s="758"/>
      <c r="F1218" s="758"/>
      <c r="N1218" s="758"/>
      <c r="O1218" s="761"/>
      <c r="P1218" s="761"/>
    </row>
    <row r="1219" spans="1:16" s="759" customFormat="1" ht="12.75">
      <c r="A1219" s="758"/>
      <c r="C1219" s="758"/>
      <c r="D1219" s="760"/>
      <c r="E1219" s="758"/>
      <c r="F1219" s="758"/>
      <c r="N1219" s="758"/>
      <c r="O1219" s="761"/>
      <c r="P1219" s="761"/>
    </row>
    <row r="1220" spans="1:16" s="759" customFormat="1" ht="12.75">
      <c r="A1220" s="758"/>
      <c r="C1220" s="758"/>
      <c r="D1220" s="760"/>
      <c r="E1220" s="758"/>
      <c r="F1220" s="758"/>
      <c r="N1220" s="758"/>
      <c r="O1220" s="761"/>
      <c r="P1220" s="761"/>
    </row>
    <row r="1221" spans="1:16" s="759" customFormat="1" ht="12.75">
      <c r="A1221" s="758"/>
      <c r="C1221" s="758"/>
      <c r="D1221" s="760"/>
      <c r="E1221" s="758"/>
      <c r="F1221" s="758"/>
      <c r="N1221" s="758"/>
      <c r="O1221" s="761"/>
      <c r="P1221" s="761"/>
    </row>
    <row r="1222" spans="1:16" s="759" customFormat="1" ht="12.75">
      <c r="A1222" s="758"/>
      <c r="C1222" s="758"/>
      <c r="D1222" s="760"/>
      <c r="E1222" s="758"/>
      <c r="F1222" s="758"/>
      <c r="N1222" s="758"/>
      <c r="O1222" s="761"/>
      <c r="P1222" s="761"/>
    </row>
    <row r="1223" spans="1:16" s="759" customFormat="1" ht="12.75">
      <c r="A1223" s="758"/>
      <c r="C1223" s="758"/>
      <c r="D1223" s="760"/>
      <c r="E1223" s="758"/>
      <c r="F1223" s="758"/>
      <c r="N1223" s="758"/>
      <c r="O1223" s="761"/>
      <c r="P1223" s="761"/>
    </row>
    <row r="1224" spans="1:16" s="759" customFormat="1" ht="12.75">
      <c r="A1224" s="758"/>
      <c r="C1224" s="758"/>
      <c r="D1224" s="760"/>
      <c r="E1224" s="758"/>
      <c r="F1224" s="758"/>
      <c r="N1224" s="758"/>
      <c r="O1224" s="761"/>
      <c r="P1224" s="761"/>
    </row>
    <row r="1225" spans="1:16" s="759" customFormat="1" ht="12.75">
      <c r="A1225" s="758"/>
      <c r="C1225" s="758"/>
      <c r="D1225" s="760"/>
      <c r="E1225" s="758"/>
      <c r="F1225" s="758"/>
      <c r="N1225" s="758"/>
      <c r="O1225" s="761"/>
      <c r="P1225" s="761"/>
    </row>
    <row r="1226" spans="1:16" s="759" customFormat="1" ht="12.75">
      <c r="A1226" s="758"/>
      <c r="C1226" s="758"/>
      <c r="D1226" s="760"/>
      <c r="E1226" s="758"/>
      <c r="F1226" s="758"/>
      <c r="N1226" s="758"/>
      <c r="O1226" s="761"/>
      <c r="P1226" s="761"/>
    </row>
    <row r="1227" spans="1:16" s="759" customFormat="1" ht="12.75">
      <c r="A1227" s="758"/>
      <c r="C1227" s="758"/>
      <c r="D1227" s="760"/>
      <c r="E1227" s="758"/>
      <c r="F1227" s="758"/>
      <c r="N1227" s="758"/>
      <c r="O1227" s="761"/>
      <c r="P1227" s="761"/>
    </row>
    <row r="1228" spans="1:16" s="759" customFormat="1" ht="12.75">
      <c r="A1228" s="758"/>
      <c r="C1228" s="758"/>
      <c r="D1228" s="760"/>
      <c r="E1228" s="758"/>
      <c r="F1228" s="758"/>
      <c r="N1228" s="758"/>
      <c r="O1228" s="761"/>
      <c r="P1228" s="761"/>
    </row>
    <row r="1229" spans="1:16" s="759" customFormat="1" ht="12.75">
      <c r="A1229" s="758"/>
      <c r="C1229" s="758"/>
      <c r="D1229" s="760"/>
      <c r="E1229" s="758"/>
      <c r="F1229" s="758"/>
      <c r="N1229" s="758"/>
      <c r="O1229" s="761"/>
      <c r="P1229" s="761"/>
    </row>
    <row r="1230" spans="1:16" s="759" customFormat="1" ht="12.75">
      <c r="A1230" s="758"/>
      <c r="C1230" s="758"/>
      <c r="D1230" s="760"/>
      <c r="E1230" s="758"/>
      <c r="F1230" s="758"/>
      <c r="N1230" s="758"/>
      <c r="O1230" s="761"/>
      <c r="P1230" s="761"/>
    </row>
    <row r="1231" spans="1:16" s="759" customFormat="1" ht="12.75">
      <c r="A1231" s="758"/>
      <c r="C1231" s="758"/>
      <c r="D1231" s="760"/>
      <c r="E1231" s="758"/>
      <c r="F1231" s="758"/>
      <c r="N1231" s="758"/>
      <c r="O1231" s="761"/>
      <c r="P1231" s="761"/>
    </row>
    <row r="1232" spans="1:16" s="759" customFormat="1" ht="12.75">
      <c r="A1232" s="758"/>
      <c r="C1232" s="758"/>
      <c r="D1232" s="760"/>
      <c r="E1232" s="758"/>
      <c r="F1232" s="758"/>
      <c r="N1232" s="758"/>
      <c r="O1232" s="761"/>
      <c r="P1232" s="761"/>
    </row>
    <row r="1233" spans="1:16" s="759" customFormat="1" ht="12.75">
      <c r="A1233" s="758"/>
      <c r="C1233" s="758"/>
      <c r="D1233" s="760"/>
      <c r="E1233" s="758"/>
      <c r="F1233" s="758"/>
      <c r="N1233" s="758"/>
      <c r="O1233" s="761"/>
      <c r="P1233" s="761"/>
    </row>
    <row r="1234" spans="1:16" s="759" customFormat="1" ht="12.75">
      <c r="A1234" s="758"/>
      <c r="C1234" s="758"/>
      <c r="D1234" s="760"/>
      <c r="E1234" s="758"/>
      <c r="F1234" s="758"/>
      <c r="N1234" s="758"/>
      <c r="O1234" s="761"/>
      <c r="P1234" s="761"/>
    </row>
    <row r="1235" spans="1:16" s="759" customFormat="1" ht="12.75">
      <c r="A1235" s="758"/>
      <c r="C1235" s="758"/>
      <c r="D1235" s="760"/>
      <c r="E1235" s="758"/>
      <c r="F1235" s="758"/>
      <c r="N1235" s="758"/>
      <c r="O1235" s="761"/>
      <c r="P1235" s="761"/>
    </row>
    <row r="1236" spans="1:16" s="759" customFormat="1" ht="12.75">
      <c r="A1236" s="758"/>
      <c r="C1236" s="758"/>
      <c r="D1236" s="760"/>
      <c r="E1236" s="758"/>
      <c r="F1236" s="758"/>
      <c r="N1236" s="758"/>
      <c r="O1236" s="761"/>
      <c r="P1236" s="761"/>
    </row>
    <row r="1237" spans="1:16" s="759" customFormat="1" ht="12.75">
      <c r="A1237" s="758"/>
      <c r="C1237" s="758"/>
      <c r="D1237" s="760"/>
      <c r="E1237" s="758"/>
      <c r="F1237" s="758"/>
      <c r="N1237" s="758"/>
      <c r="O1237" s="761"/>
      <c r="P1237" s="761"/>
    </row>
    <row r="1238" spans="1:16" s="759" customFormat="1" ht="12.75">
      <c r="A1238" s="758"/>
      <c r="C1238" s="758"/>
      <c r="D1238" s="760"/>
      <c r="E1238" s="758"/>
      <c r="F1238" s="758"/>
      <c r="N1238" s="758"/>
      <c r="O1238" s="761"/>
      <c r="P1238" s="761"/>
    </row>
    <row r="1239" spans="1:16" s="759" customFormat="1" ht="12.75">
      <c r="A1239" s="758"/>
      <c r="C1239" s="758"/>
      <c r="D1239" s="760"/>
      <c r="E1239" s="758"/>
      <c r="F1239" s="758"/>
      <c r="N1239" s="758"/>
      <c r="O1239" s="761"/>
      <c r="P1239" s="761"/>
    </row>
    <row r="1240" spans="1:16" s="759" customFormat="1" ht="12.75">
      <c r="A1240" s="758"/>
      <c r="C1240" s="758"/>
      <c r="D1240" s="760"/>
      <c r="E1240" s="758"/>
      <c r="F1240" s="758"/>
      <c r="N1240" s="758"/>
      <c r="O1240" s="761"/>
      <c r="P1240" s="761"/>
    </row>
    <row r="1241" spans="1:16" s="759" customFormat="1" ht="12.75">
      <c r="A1241" s="758"/>
      <c r="C1241" s="758"/>
      <c r="D1241" s="760"/>
      <c r="E1241" s="758"/>
      <c r="F1241" s="758"/>
      <c r="N1241" s="758"/>
      <c r="O1241" s="761"/>
      <c r="P1241" s="761"/>
    </row>
    <row r="1242" spans="1:16" s="759" customFormat="1" ht="12.75">
      <c r="A1242" s="758"/>
      <c r="C1242" s="758"/>
      <c r="D1242" s="760"/>
      <c r="E1242" s="758"/>
      <c r="F1242" s="758"/>
      <c r="N1242" s="758"/>
      <c r="O1242" s="761"/>
      <c r="P1242" s="761"/>
    </row>
    <row r="1243" spans="1:16" s="759" customFormat="1" ht="12.75">
      <c r="A1243" s="758"/>
      <c r="C1243" s="758"/>
      <c r="D1243" s="760"/>
      <c r="E1243" s="758"/>
      <c r="F1243" s="758"/>
      <c r="N1243" s="758"/>
      <c r="O1243" s="761"/>
      <c r="P1243" s="761"/>
    </row>
    <row r="1244" spans="1:16" s="759" customFormat="1" ht="12.75">
      <c r="A1244" s="758"/>
      <c r="C1244" s="758"/>
      <c r="D1244" s="760"/>
      <c r="E1244" s="758"/>
      <c r="F1244" s="758"/>
      <c r="N1244" s="758"/>
      <c r="O1244" s="761"/>
      <c r="P1244" s="761"/>
    </row>
    <row r="1245" spans="1:16" s="759" customFormat="1" ht="12.75">
      <c r="A1245" s="758"/>
      <c r="C1245" s="758"/>
      <c r="D1245" s="760"/>
      <c r="E1245" s="758"/>
      <c r="F1245" s="758"/>
      <c r="N1245" s="758"/>
      <c r="O1245" s="761"/>
      <c r="P1245" s="761"/>
    </row>
    <row r="1246" spans="1:16" s="759" customFormat="1" ht="12.75">
      <c r="A1246" s="758"/>
      <c r="C1246" s="758"/>
      <c r="D1246" s="760"/>
      <c r="E1246" s="758"/>
      <c r="F1246" s="758"/>
      <c r="N1246" s="758"/>
      <c r="O1246" s="761"/>
      <c r="P1246" s="761"/>
    </row>
    <row r="1247" spans="1:16" s="759" customFormat="1" ht="12.75">
      <c r="A1247" s="758"/>
      <c r="C1247" s="758"/>
      <c r="D1247" s="760"/>
      <c r="E1247" s="758"/>
      <c r="F1247" s="758"/>
      <c r="N1247" s="758"/>
      <c r="O1247" s="761"/>
      <c r="P1247" s="761"/>
    </row>
    <row r="1248" spans="1:16" s="759" customFormat="1" ht="12.75">
      <c r="A1248" s="758"/>
      <c r="C1248" s="758"/>
      <c r="D1248" s="760"/>
      <c r="E1248" s="758"/>
      <c r="F1248" s="758"/>
      <c r="N1248" s="758"/>
      <c r="O1248" s="761"/>
      <c r="P1248" s="761"/>
    </row>
    <row r="1249" spans="1:16" s="759" customFormat="1" ht="12.75">
      <c r="A1249" s="758"/>
      <c r="C1249" s="758"/>
      <c r="D1249" s="760"/>
      <c r="E1249" s="758"/>
      <c r="F1249" s="758"/>
      <c r="N1249" s="758"/>
      <c r="O1249" s="761"/>
      <c r="P1249" s="761"/>
    </row>
    <row r="1250" spans="1:16" s="759" customFormat="1" ht="12.75">
      <c r="A1250" s="758"/>
      <c r="C1250" s="758"/>
      <c r="D1250" s="760"/>
      <c r="E1250" s="758"/>
      <c r="F1250" s="758"/>
      <c r="N1250" s="758"/>
      <c r="O1250" s="761"/>
      <c r="P1250" s="761"/>
    </row>
    <row r="1251" spans="1:16" s="759" customFormat="1" ht="12.75">
      <c r="A1251" s="758"/>
      <c r="C1251" s="758"/>
      <c r="D1251" s="760"/>
      <c r="E1251" s="758"/>
      <c r="F1251" s="758"/>
      <c r="N1251" s="758"/>
      <c r="O1251" s="761"/>
      <c r="P1251" s="761"/>
    </row>
    <row r="1252" spans="1:16" s="759" customFormat="1" ht="12.75">
      <c r="A1252" s="758"/>
      <c r="C1252" s="758"/>
      <c r="D1252" s="760"/>
      <c r="E1252" s="758"/>
      <c r="F1252" s="758"/>
      <c r="N1252" s="758"/>
      <c r="O1252" s="761"/>
      <c r="P1252" s="761"/>
    </row>
    <row r="1253" spans="1:16" s="759" customFormat="1" ht="12.75">
      <c r="A1253" s="758"/>
      <c r="C1253" s="758"/>
      <c r="D1253" s="760"/>
      <c r="E1253" s="758"/>
      <c r="F1253" s="758"/>
      <c r="N1253" s="758"/>
      <c r="O1253" s="761"/>
      <c r="P1253" s="761"/>
    </row>
    <row r="1254" spans="1:16" s="759" customFormat="1" ht="12.75">
      <c r="A1254" s="758"/>
      <c r="C1254" s="758"/>
      <c r="D1254" s="760"/>
      <c r="E1254" s="758"/>
      <c r="F1254" s="758"/>
      <c r="N1254" s="758"/>
      <c r="O1254" s="761"/>
      <c r="P1254" s="761"/>
    </row>
    <row r="1255" spans="1:16" s="759" customFormat="1" ht="12.75">
      <c r="A1255" s="758"/>
      <c r="C1255" s="758"/>
      <c r="D1255" s="760"/>
      <c r="E1255" s="758"/>
      <c r="F1255" s="758"/>
      <c r="N1255" s="758"/>
      <c r="O1255" s="761"/>
      <c r="P1255" s="761"/>
    </row>
    <row r="1256" spans="1:16" s="759" customFormat="1" ht="12.75">
      <c r="A1256" s="758"/>
      <c r="C1256" s="758"/>
      <c r="D1256" s="760"/>
      <c r="E1256" s="758"/>
      <c r="F1256" s="758"/>
      <c r="N1256" s="758"/>
      <c r="O1256" s="761"/>
      <c r="P1256" s="761"/>
    </row>
    <row r="1257" spans="1:16" s="759" customFormat="1" ht="12.75">
      <c r="A1257" s="758"/>
      <c r="C1257" s="758"/>
      <c r="D1257" s="760"/>
      <c r="E1257" s="758"/>
      <c r="F1257" s="758"/>
      <c r="N1257" s="758"/>
      <c r="O1257" s="761"/>
      <c r="P1257" s="761"/>
    </row>
    <row r="1258" spans="1:16" s="759" customFormat="1" ht="12.75">
      <c r="A1258" s="758"/>
      <c r="C1258" s="758"/>
      <c r="D1258" s="760"/>
      <c r="E1258" s="758"/>
      <c r="F1258" s="758"/>
      <c r="N1258" s="758"/>
      <c r="O1258" s="761"/>
      <c r="P1258" s="761"/>
    </row>
    <row r="1259" spans="1:16" s="759" customFormat="1" ht="12.75">
      <c r="A1259" s="758"/>
      <c r="C1259" s="758"/>
      <c r="D1259" s="760"/>
      <c r="E1259" s="758"/>
      <c r="F1259" s="758"/>
      <c r="N1259" s="758"/>
      <c r="O1259" s="761"/>
      <c r="P1259" s="761"/>
    </row>
    <row r="1260" spans="1:16" s="759" customFormat="1" ht="12.75">
      <c r="A1260" s="758"/>
      <c r="C1260" s="758"/>
      <c r="D1260" s="760"/>
      <c r="E1260" s="758"/>
      <c r="F1260" s="758"/>
      <c r="N1260" s="758"/>
      <c r="O1260" s="761"/>
      <c r="P1260" s="761"/>
    </row>
    <row r="1261" spans="1:16" s="759" customFormat="1" ht="12.75">
      <c r="A1261" s="758"/>
      <c r="C1261" s="758"/>
      <c r="D1261" s="760"/>
      <c r="E1261" s="758"/>
      <c r="F1261" s="758"/>
      <c r="N1261" s="758"/>
      <c r="O1261" s="761"/>
      <c r="P1261" s="761"/>
    </row>
    <row r="1262" spans="1:16" s="759" customFormat="1" ht="12.75">
      <c r="A1262" s="758"/>
      <c r="C1262" s="758"/>
      <c r="D1262" s="760"/>
      <c r="E1262" s="758"/>
      <c r="F1262" s="758"/>
      <c r="N1262" s="758"/>
      <c r="O1262" s="761"/>
      <c r="P1262" s="761"/>
    </row>
    <row r="1263" spans="1:16" s="759" customFormat="1" ht="12.75">
      <c r="A1263" s="758"/>
      <c r="C1263" s="758"/>
      <c r="D1263" s="760"/>
      <c r="E1263" s="758"/>
      <c r="F1263" s="758"/>
      <c r="N1263" s="758"/>
      <c r="O1263" s="761"/>
      <c r="P1263" s="761"/>
    </row>
    <row r="1264" spans="1:16" s="759" customFormat="1" ht="12.75">
      <c r="A1264" s="758"/>
      <c r="C1264" s="758"/>
      <c r="D1264" s="760"/>
      <c r="E1264" s="758"/>
      <c r="F1264" s="758"/>
      <c r="N1264" s="758"/>
      <c r="O1264" s="761"/>
      <c r="P1264" s="761"/>
    </row>
    <row r="1265" spans="1:16" s="759" customFormat="1" ht="12.75">
      <c r="A1265" s="758"/>
      <c r="C1265" s="758"/>
      <c r="D1265" s="760"/>
      <c r="E1265" s="758"/>
      <c r="F1265" s="758"/>
      <c r="N1265" s="758"/>
      <c r="O1265" s="761"/>
      <c r="P1265" s="761"/>
    </row>
    <row r="1266" spans="1:16" s="759" customFormat="1" ht="12.75">
      <c r="A1266" s="758"/>
      <c r="C1266" s="758"/>
      <c r="D1266" s="760"/>
      <c r="E1266" s="758"/>
      <c r="F1266" s="758"/>
      <c r="N1266" s="758"/>
      <c r="O1266" s="761"/>
      <c r="P1266" s="761"/>
    </row>
    <row r="1267" spans="1:16" s="759" customFormat="1" ht="12.75">
      <c r="A1267" s="758"/>
      <c r="C1267" s="758"/>
      <c r="D1267" s="760"/>
      <c r="E1267" s="758"/>
      <c r="F1267" s="758"/>
      <c r="N1267" s="758"/>
      <c r="O1267" s="761"/>
      <c r="P1267" s="761"/>
    </row>
    <row r="1268" spans="1:16" s="759" customFormat="1" ht="12.75">
      <c r="A1268" s="758"/>
      <c r="C1268" s="758"/>
      <c r="D1268" s="760"/>
      <c r="E1268" s="758"/>
      <c r="F1268" s="758"/>
      <c r="N1268" s="758"/>
      <c r="O1268" s="761"/>
      <c r="P1268" s="761"/>
    </row>
    <row r="1269" spans="1:16" s="759" customFormat="1" ht="12.75">
      <c r="A1269" s="758"/>
      <c r="C1269" s="758"/>
      <c r="D1269" s="760"/>
      <c r="E1269" s="758"/>
      <c r="F1269" s="758"/>
      <c r="N1269" s="758"/>
      <c r="O1269" s="761"/>
      <c r="P1269" s="761"/>
    </row>
    <row r="1270" spans="1:16" s="759" customFormat="1" ht="12.75">
      <c r="A1270" s="758"/>
      <c r="C1270" s="758"/>
      <c r="D1270" s="760"/>
      <c r="E1270" s="758"/>
      <c r="F1270" s="758"/>
      <c r="N1270" s="758"/>
      <c r="O1270" s="761"/>
      <c r="P1270" s="761"/>
    </row>
    <row r="1271" spans="1:16" s="759" customFormat="1" ht="12.75">
      <c r="A1271" s="758"/>
      <c r="C1271" s="758"/>
      <c r="D1271" s="760"/>
      <c r="E1271" s="758"/>
      <c r="F1271" s="758"/>
      <c r="N1271" s="758"/>
      <c r="O1271" s="761"/>
      <c r="P1271" s="761"/>
    </row>
    <row r="1272" spans="1:16" s="759" customFormat="1" ht="12.75">
      <c r="A1272" s="758"/>
      <c r="C1272" s="758"/>
      <c r="D1272" s="760"/>
      <c r="E1272" s="758"/>
      <c r="F1272" s="758"/>
      <c r="N1272" s="758"/>
      <c r="O1272" s="761"/>
      <c r="P1272" s="761"/>
    </row>
    <row r="1273" spans="1:16" s="759" customFormat="1" ht="12.75">
      <c r="A1273" s="758"/>
      <c r="C1273" s="758"/>
      <c r="D1273" s="760"/>
      <c r="E1273" s="758"/>
      <c r="F1273" s="758"/>
      <c r="N1273" s="758"/>
      <c r="O1273" s="761"/>
      <c r="P1273" s="761"/>
    </row>
    <row r="1274" spans="1:16" s="759" customFormat="1" ht="12.75">
      <c r="A1274" s="758"/>
      <c r="C1274" s="758"/>
      <c r="D1274" s="760"/>
      <c r="E1274" s="758"/>
      <c r="F1274" s="758"/>
      <c r="N1274" s="758"/>
      <c r="O1274" s="761"/>
      <c r="P1274" s="761"/>
    </row>
    <row r="1275" spans="1:16" s="759" customFormat="1" ht="12.75">
      <c r="A1275" s="758"/>
      <c r="C1275" s="758"/>
      <c r="D1275" s="760"/>
      <c r="E1275" s="758"/>
      <c r="F1275" s="758"/>
      <c r="N1275" s="758"/>
      <c r="O1275" s="761"/>
      <c r="P1275" s="761"/>
    </row>
    <row r="1276" spans="1:16" s="759" customFormat="1" ht="12.75">
      <c r="A1276" s="758"/>
      <c r="C1276" s="758"/>
      <c r="D1276" s="760"/>
      <c r="E1276" s="758"/>
      <c r="F1276" s="758"/>
      <c r="N1276" s="758"/>
      <c r="O1276" s="761"/>
      <c r="P1276" s="761"/>
    </row>
    <row r="1277" spans="1:16" s="759" customFormat="1" ht="12.75">
      <c r="A1277" s="758"/>
      <c r="C1277" s="758"/>
      <c r="D1277" s="760"/>
      <c r="E1277" s="758"/>
      <c r="F1277" s="758"/>
      <c r="N1277" s="758"/>
      <c r="O1277" s="761"/>
      <c r="P1277" s="761"/>
    </row>
    <row r="1278" spans="1:16" s="759" customFormat="1" ht="12.75">
      <c r="A1278" s="758"/>
      <c r="C1278" s="758"/>
      <c r="D1278" s="760"/>
      <c r="E1278" s="758"/>
      <c r="F1278" s="758"/>
      <c r="N1278" s="758"/>
      <c r="O1278" s="761"/>
      <c r="P1278" s="761"/>
    </row>
    <row r="1279" spans="1:16" s="759" customFormat="1" ht="12.75">
      <c r="A1279" s="758"/>
      <c r="C1279" s="758"/>
      <c r="D1279" s="760"/>
      <c r="E1279" s="758"/>
      <c r="F1279" s="758"/>
      <c r="N1279" s="758"/>
      <c r="O1279" s="761"/>
      <c r="P1279" s="761"/>
    </row>
    <row r="1280" spans="1:16" s="759" customFormat="1" ht="12.75">
      <c r="A1280" s="758"/>
      <c r="C1280" s="758"/>
      <c r="D1280" s="760"/>
      <c r="E1280" s="758"/>
      <c r="F1280" s="758"/>
      <c r="N1280" s="758"/>
      <c r="O1280" s="761"/>
      <c r="P1280" s="761"/>
    </row>
    <row r="1281" spans="1:16" s="759" customFormat="1" ht="12.75">
      <c r="A1281" s="758"/>
      <c r="C1281" s="758"/>
      <c r="D1281" s="760"/>
      <c r="E1281" s="758"/>
      <c r="F1281" s="758"/>
      <c r="N1281" s="758"/>
      <c r="O1281" s="761"/>
      <c r="P1281" s="761"/>
    </row>
    <row r="1282" spans="1:16" s="759" customFormat="1" ht="12.75">
      <c r="A1282" s="758"/>
      <c r="C1282" s="758"/>
      <c r="D1282" s="760"/>
      <c r="E1282" s="758"/>
      <c r="F1282" s="758"/>
      <c r="N1282" s="758"/>
      <c r="O1282" s="761"/>
      <c r="P1282" s="761"/>
    </row>
    <row r="1283" spans="1:16" s="759" customFormat="1" ht="12.75">
      <c r="A1283" s="758"/>
      <c r="C1283" s="758"/>
      <c r="D1283" s="760"/>
      <c r="E1283" s="758"/>
      <c r="F1283" s="758"/>
      <c r="N1283" s="758"/>
      <c r="O1283" s="761"/>
      <c r="P1283" s="761"/>
    </row>
    <row r="1284" spans="1:16" s="759" customFormat="1" ht="12.75">
      <c r="A1284" s="758"/>
      <c r="C1284" s="758"/>
      <c r="D1284" s="760"/>
      <c r="E1284" s="758"/>
      <c r="F1284" s="758"/>
      <c r="N1284" s="758"/>
      <c r="O1284" s="761"/>
      <c r="P1284" s="761"/>
    </row>
    <row r="1285" spans="1:16" s="759" customFormat="1" ht="12.75">
      <c r="A1285" s="758"/>
      <c r="C1285" s="758"/>
      <c r="D1285" s="760"/>
      <c r="E1285" s="758"/>
      <c r="F1285" s="758"/>
      <c r="N1285" s="758"/>
      <c r="O1285" s="761"/>
      <c r="P1285" s="761"/>
    </row>
    <row r="1286" spans="1:16" s="759" customFormat="1" ht="12.75">
      <c r="A1286" s="758"/>
      <c r="C1286" s="758"/>
      <c r="D1286" s="760"/>
      <c r="E1286" s="758"/>
      <c r="F1286" s="758"/>
      <c r="N1286" s="758"/>
      <c r="O1286" s="761"/>
      <c r="P1286" s="761"/>
    </row>
    <row r="1287" spans="1:16" s="759" customFormat="1" ht="12.75">
      <c r="A1287" s="758"/>
      <c r="C1287" s="758"/>
      <c r="D1287" s="760"/>
      <c r="E1287" s="758"/>
      <c r="F1287" s="758"/>
      <c r="N1287" s="758"/>
      <c r="O1287" s="761"/>
      <c r="P1287" s="761"/>
    </row>
    <row r="1288" spans="1:16" s="759" customFormat="1" ht="12.75">
      <c r="A1288" s="758"/>
      <c r="C1288" s="758"/>
      <c r="D1288" s="760"/>
      <c r="E1288" s="758"/>
      <c r="F1288" s="758"/>
      <c r="N1288" s="758"/>
      <c r="O1288" s="761"/>
      <c r="P1288" s="761"/>
    </row>
    <row r="1289" spans="1:16" s="759" customFormat="1" ht="12.75">
      <c r="A1289" s="758"/>
      <c r="C1289" s="758"/>
      <c r="D1289" s="760"/>
      <c r="E1289" s="758"/>
      <c r="F1289" s="758"/>
      <c r="N1289" s="758"/>
      <c r="O1289" s="761"/>
      <c r="P1289" s="761"/>
    </row>
    <row r="1290" spans="1:16" s="759" customFormat="1" ht="12.75">
      <c r="A1290" s="758"/>
      <c r="C1290" s="758"/>
      <c r="D1290" s="760"/>
      <c r="E1290" s="758"/>
      <c r="F1290" s="758"/>
      <c r="N1290" s="758"/>
      <c r="O1290" s="761"/>
      <c r="P1290" s="761"/>
    </row>
    <row r="1291" spans="1:16" s="759" customFormat="1" ht="12.75">
      <c r="A1291" s="758"/>
      <c r="C1291" s="758"/>
      <c r="D1291" s="760"/>
      <c r="E1291" s="758"/>
      <c r="F1291" s="758"/>
      <c r="N1291" s="758"/>
      <c r="O1291" s="761"/>
      <c r="P1291" s="761"/>
    </row>
    <row r="1292" spans="1:16" s="759" customFormat="1" ht="12.75">
      <c r="A1292" s="758"/>
      <c r="C1292" s="758"/>
      <c r="D1292" s="760"/>
      <c r="E1292" s="758"/>
      <c r="F1292" s="758"/>
      <c r="N1292" s="758"/>
      <c r="O1292" s="761"/>
      <c r="P1292" s="761"/>
    </row>
    <row r="1293" spans="1:16" s="759" customFormat="1" ht="12.75">
      <c r="A1293" s="758"/>
      <c r="C1293" s="758"/>
      <c r="D1293" s="760"/>
      <c r="E1293" s="758"/>
      <c r="F1293" s="758"/>
      <c r="N1293" s="758"/>
      <c r="O1293" s="761"/>
      <c r="P1293" s="761"/>
    </row>
    <row r="1294" spans="1:16" s="759" customFormat="1" ht="12.75">
      <c r="A1294" s="758"/>
      <c r="C1294" s="758"/>
      <c r="D1294" s="760"/>
      <c r="E1294" s="758"/>
      <c r="F1294" s="758"/>
      <c r="N1294" s="758"/>
      <c r="O1294" s="761"/>
      <c r="P1294" s="761"/>
    </row>
    <row r="1295" spans="1:16" s="759" customFormat="1" ht="12.75">
      <c r="A1295" s="758"/>
      <c r="C1295" s="758"/>
      <c r="D1295" s="760"/>
      <c r="E1295" s="758"/>
      <c r="F1295" s="758"/>
      <c r="N1295" s="758"/>
      <c r="O1295" s="761"/>
      <c r="P1295" s="761"/>
    </row>
    <row r="1296" spans="1:16" s="759" customFormat="1" ht="12.75">
      <c r="A1296" s="758"/>
      <c r="C1296" s="758"/>
      <c r="D1296" s="760"/>
      <c r="E1296" s="758"/>
      <c r="F1296" s="758"/>
      <c r="N1296" s="758"/>
      <c r="O1296" s="761"/>
      <c r="P1296" s="761"/>
    </row>
    <row r="1297" spans="1:16" s="759" customFormat="1" ht="12.75">
      <c r="A1297" s="758"/>
      <c r="C1297" s="758"/>
      <c r="D1297" s="760"/>
      <c r="E1297" s="758"/>
      <c r="F1297" s="758"/>
      <c r="N1297" s="758"/>
      <c r="O1297" s="761"/>
      <c r="P1297" s="761"/>
    </row>
    <row r="1298" spans="1:16" s="759" customFormat="1" ht="12.75">
      <c r="A1298" s="758"/>
      <c r="C1298" s="758"/>
      <c r="D1298" s="760"/>
      <c r="E1298" s="758"/>
      <c r="F1298" s="758"/>
      <c r="N1298" s="758"/>
      <c r="O1298" s="761"/>
      <c r="P1298" s="761"/>
    </row>
    <row r="1299" spans="1:16" s="759" customFormat="1" ht="12.75">
      <c r="A1299" s="758"/>
      <c r="C1299" s="758"/>
      <c r="D1299" s="760"/>
      <c r="E1299" s="758"/>
      <c r="F1299" s="758"/>
      <c r="N1299" s="758"/>
      <c r="O1299" s="761"/>
      <c r="P1299" s="761"/>
    </row>
    <row r="1300" spans="1:16" s="759" customFormat="1" ht="12.75">
      <c r="A1300" s="758"/>
      <c r="C1300" s="758"/>
      <c r="D1300" s="760"/>
      <c r="E1300" s="758"/>
      <c r="F1300" s="758"/>
      <c r="N1300" s="758"/>
      <c r="O1300" s="761"/>
      <c r="P1300" s="761"/>
    </row>
    <row r="1301" spans="1:16" s="759" customFormat="1" ht="12.75">
      <c r="A1301" s="758"/>
      <c r="C1301" s="758"/>
      <c r="D1301" s="760"/>
      <c r="E1301" s="758"/>
      <c r="F1301" s="758"/>
      <c r="N1301" s="758"/>
      <c r="O1301" s="761"/>
      <c r="P1301" s="761"/>
    </row>
    <row r="1302" spans="1:16" s="759" customFormat="1" ht="12.75">
      <c r="A1302" s="758"/>
      <c r="C1302" s="758"/>
      <c r="D1302" s="760"/>
      <c r="E1302" s="758"/>
      <c r="F1302" s="758"/>
      <c r="N1302" s="758"/>
      <c r="O1302" s="761"/>
      <c r="P1302" s="761"/>
    </row>
    <row r="1303" spans="1:16" s="759" customFormat="1" ht="12.75">
      <c r="A1303" s="758"/>
      <c r="C1303" s="758"/>
      <c r="D1303" s="760"/>
      <c r="E1303" s="758"/>
      <c r="F1303" s="758"/>
      <c r="N1303" s="758"/>
      <c r="O1303" s="761"/>
      <c r="P1303" s="761"/>
    </row>
    <row r="1304" spans="1:16" s="759" customFormat="1" ht="12.75">
      <c r="A1304" s="758"/>
      <c r="C1304" s="758"/>
      <c r="D1304" s="760"/>
      <c r="E1304" s="758"/>
      <c r="F1304" s="758"/>
      <c r="N1304" s="758"/>
      <c r="O1304" s="761"/>
      <c r="P1304" s="761"/>
    </row>
    <row r="1305" spans="1:16" s="759" customFormat="1" ht="12.75">
      <c r="A1305" s="758"/>
      <c r="C1305" s="758"/>
      <c r="D1305" s="760"/>
      <c r="E1305" s="758"/>
      <c r="F1305" s="758"/>
      <c r="N1305" s="758"/>
      <c r="O1305" s="761"/>
      <c r="P1305" s="761"/>
    </row>
    <row r="1306" spans="1:16" s="759" customFormat="1" ht="12.75">
      <c r="A1306" s="758"/>
      <c r="C1306" s="758"/>
      <c r="D1306" s="760"/>
      <c r="E1306" s="758"/>
      <c r="F1306" s="758"/>
      <c r="N1306" s="758"/>
      <c r="O1306" s="761"/>
      <c r="P1306" s="761"/>
    </row>
    <row r="1307" spans="1:16" s="759" customFormat="1" ht="12.75">
      <c r="A1307" s="758"/>
      <c r="C1307" s="758"/>
      <c r="D1307" s="760"/>
      <c r="E1307" s="758"/>
      <c r="F1307" s="758"/>
      <c r="N1307" s="758"/>
      <c r="O1307" s="761"/>
      <c r="P1307" s="761"/>
    </row>
    <row r="1308" spans="1:16" s="759" customFormat="1" ht="12.75">
      <c r="A1308" s="758"/>
      <c r="C1308" s="758"/>
      <c r="D1308" s="760"/>
      <c r="E1308" s="758"/>
      <c r="F1308" s="758"/>
      <c r="N1308" s="758"/>
      <c r="O1308" s="761"/>
      <c r="P1308" s="761"/>
    </row>
    <row r="1309" spans="1:16" s="759" customFormat="1" ht="12.75">
      <c r="A1309" s="758"/>
      <c r="C1309" s="758"/>
      <c r="D1309" s="760"/>
      <c r="E1309" s="758"/>
      <c r="F1309" s="758"/>
      <c r="N1309" s="758"/>
      <c r="O1309" s="761"/>
      <c r="P1309" s="761"/>
    </row>
    <row r="1310" spans="1:16" s="759" customFormat="1" ht="12.75">
      <c r="A1310" s="758"/>
      <c r="C1310" s="758"/>
      <c r="D1310" s="760"/>
      <c r="E1310" s="758"/>
      <c r="F1310" s="758"/>
      <c r="N1310" s="758"/>
      <c r="O1310" s="761"/>
      <c r="P1310" s="761"/>
    </row>
    <row r="1311" spans="1:16" s="759" customFormat="1" ht="12.75">
      <c r="A1311" s="758"/>
      <c r="C1311" s="758"/>
      <c r="D1311" s="760"/>
      <c r="E1311" s="758"/>
      <c r="F1311" s="758"/>
      <c r="N1311" s="758"/>
      <c r="O1311" s="761"/>
      <c r="P1311" s="761"/>
    </row>
    <row r="1312" spans="1:16" s="759" customFormat="1" ht="12.75">
      <c r="A1312" s="758"/>
      <c r="C1312" s="758"/>
      <c r="D1312" s="760"/>
      <c r="E1312" s="758"/>
      <c r="F1312" s="758"/>
      <c r="N1312" s="758"/>
      <c r="O1312" s="761"/>
      <c r="P1312" s="761"/>
    </row>
    <row r="1313" spans="1:16" s="759" customFormat="1" ht="12.75">
      <c r="A1313" s="758"/>
      <c r="C1313" s="758"/>
      <c r="D1313" s="760"/>
      <c r="E1313" s="758"/>
      <c r="F1313" s="758"/>
      <c r="N1313" s="758"/>
      <c r="O1313" s="761"/>
      <c r="P1313" s="761"/>
    </row>
    <row r="1314" spans="1:16" s="759" customFormat="1" ht="12.75">
      <c r="A1314" s="758"/>
      <c r="C1314" s="758"/>
      <c r="D1314" s="760"/>
      <c r="E1314" s="758"/>
      <c r="F1314" s="758"/>
      <c r="N1314" s="758"/>
      <c r="O1314" s="761"/>
      <c r="P1314" s="761"/>
    </row>
    <row r="1315" spans="1:16" s="759" customFormat="1" ht="12.75">
      <c r="A1315" s="758"/>
      <c r="C1315" s="758"/>
      <c r="D1315" s="760"/>
      <c r="E1315" s="758"/>
      <c r="F1315" s="758"/>
      <c r="N1315" s="758"/>
      <c r="O1315" s="761"/>
      <c r="P1315" s="761"/>
    </row>
    <row r="1316" spans="1:16" s="759" customFormat="1" ht="12.75">
      <c r="A1316" s="758"/>
      <c r="C1316" s="758"/>
      <c r="D1316" s="760"/>
      <c r="E1316" s="758"/>
      <c r="F1316" s="758"/>
      <c r="N1316" s="758"/>
      <c r="O1316" s="761"/>
      <c r="P1316" s="761"/>
    </row>
    <row r="1317" spans="1:16" s="759" customFormat="1" ht="12.75">
      <c r="A1317" s="758"/>
      <c r="C1317" s="758"/>
      <c r="D1317" s="760"/>
      <c r="E1317" s="758"/>
      <c r="F1317" s="758"/>
      <c r="N1317" s="758"/>
      <c r="O1317" s="761"/>
      <c r="P1317" s="761"/>
    </row>
    <row r="1318" spans="1:16" s="759" customFormat="1" ht="12.75">
      <c r="A1318" s="758"/>
      <c r="C1318" s="758"/>
      <c r="D1318" s="760"/>
      <c r="E1318" s="758"/>
      <c r="F1318" s="758"/>
      <c r="N1318" s="758"/>
      <c r="O1318" s="761"/>
      <c r="P1318" s="761"/>
    </row>
    <row r="1319" spans="1:16" s="759" customFormat="1" ht="12.75">
      <c r="A1319" s="758"/>
      <c r="C1319" s="758"/>
      <c r="D1319" s="760"/>
      <c r="E1319" s="758"/>
      <c r="F1319" s="758"/>
      <c r="N1319" s="758"/>
      <c r="O1319" s="761"/>
      <c r="P1319" s="761"/>
    </row>
    <row r="1320" spans="1:16" s="759" customFormat="1" ht="12.75">
      <c r="A1320" s="758"/>
      <c r="C1320" s="758"/>
      <c r="D1320" s="760"/>
      <c r="E1320" s="758"/>
      <c r="F1320" s="758"/>
      <c r="N1320" s="758"/>
      <c r="O1320" s="761"/>
      <c r="P1320" s="761"/>
    </row>
    <row r="1321" spans="1:16" s="759" customFormat="1" ht="12.75">
      <c r="A1321" s="758"/>
      <c r="C1321" s="758"/>
      <c r="D1321" s="760"/>
      <c r="E1321" s="758"/>
      <c r="F1321" s="758"/>
      <c r="N1321" s="758"/>
      <c r="O1321" s="761"/>
      <c r="P1321" s="761"/>
    </row>
    <row r="1322" spans="1:16" s="759" customFormat="1" ht="12.75">
      <c r="A1322" s="758"/>
      <c r="C1322" s="758"/>
      <c r="D1322" s="760"/>
      <c r="E1322" s="758"/>
      <c r="F1322" s="758"/>
      <c r="N1322" s="758"/>
      <c r="O1322" s="761"/>
      <c r="P1322" s="761"/>
    </row>
    <row r="1323" spans="1:16" s="759" customFormat="1" ht="12.75">
      <c r="A1323" s="758"/>
      <c r="C1323" s="758"/>
      <c r="D1323" s="760"/>
      <c r="E1323" s="758"/>
      <c r="F1323" s="758"/>
      <c r="N1323" s="758"/>
      <c r="O1323" s="761"/>
      <c r="P1323" s="761"/>
    </row>
    <row r="1324" spans="1:16" s="759" customFormat="1" ht="12.75">
      <c r="A1324" s="758"/>
      <c r="C1324" s="758"/>
      <c r="D1324" s="760"/>
      <c r="E1324" s="758"/>
      <c r="F1324" s="758"/>
      <c r="N1324" s="758"/>
      <c r="O1324" s="761"/>
      <c r="P1324" s="761"/>
    </row>
    <row r="1325" spans="1:16" s="759" customFormat="1" ht="12.75">
      <c r="A1325" s="758"/>
      <c r="C1325" s="758"/>
      <c r="D1325" s="760"/>
      <c r="E1325" s="758"/>
      <c r="F1325" s="758"/>
      <c r="N1325" s="758"/>
      <c r="O1325" s="761"/>
      <c r="P1325" s="761"/>
    </row>
    <row r="1326" spans="1:16" s="759" customFormat="1" ht="12.75">
      <c r="A1326" s="758"/>
      <c r="C1326" s="758"/>
      <c r="D1326" s="760"/>
      <c r="E1326" s="758"/>
      <c r="F1326" s="758"/>
      <c r="N1326" s="758"/>
      <c r="O1326" s="761"/>
      <c r="P1326" s="761"/>
    </row>
    <row r="1327" spans="1:16" s="759" customFormat="1" ht="12.75">
      <c r="A1327" s="758"/>
      <c r="C1327" s="758"/>
      <c r="D1327" s="760"/>
      <c r="E1327" s="758"/>
      <c r="F1327" s="758"/>
      <c r="N1327" s="758"/>
      <c r="O1327" s="761"/>
      <c r="P1327" s="761"/>
    </row>
    <row r="1328" spans="1:16" s="759" customFormat="1" ht="12.75">
      <c r="A1328" s="758"/>
      <c r="C1328" s="758"/>
      <c r="D1328" s="760"/>
      <c r="E1328" s="758"/>
      <c r="F1328" s="758"/>
      <c r="N1328" s="758"/>
      <c r="O1328" s="761"/>
      <c r="P1328" s="761"/>
    </row>
    <row r="1329" spans="1:16" s="759" customFormat="1" ht="12.75">
      <c r="A1329" s="758"/>
      <c r="C1329" s="758"/>
      <c r="D1329" s="760"/>
      <c r="E1329" s="758"/>
      <c r="F1329" s="758"/>
      <c r="N1329" s="758"/>
      <c r="O1329" s="761"/>
      <c r="P1329" s="761"/>
    </row>
    <row r="1330" spans="1:16" s="759" customFormat="1" ht="12.75">
      <c r="A1330" s="758"/>
      <c r="C1330" s="758"/>
      <c r="D1330" s="760"/>
      <c r="E1330" s="758"/>
      <c r="F1330" s="758"/>
      <c r="N1330" s="758"/>
      <c r="O1330" s="761"/>
      <c r="P1330" s="761"/>
    </row>
    <row r="1331" spans="1:16" s="759" customFormat="1" ht="12.75">
      <c r="A1331" s="758"/>
      <c r="C1331" s="758"/>
      <c r="D1331" s="760"/>
      <c r="E1331" s="758"/>
      <c r="F1331" s="758"/>
      <c r="N1331" s="758"/>
      <c r="O1331" s="761"/>
      <c r="P1331" s="761"/>
    </row>
    <row r="1332" spans="1:16" s="759" customFormat="1" ht="12.75">
      <c r="A1332" s="758"/>
      <c r="C1332" s="758"/>
      <c r="D1332" s="760"/>
      <c r="E1332" s="758"/>
      <c r="F1332" s="758"/>
      <c r="N1332" s="758"/>
      <c r="O1332" s="761"/>
      <c r="P1332" s="761"/>
    </row>
    <row r="1333" spans="1:16" s="759" customFormat="1" ht="12.75">
      <c r="A1333" s="758"/>
      <c r="C1333" s="758"/>
      <c r="D1333" s="760"/>
      <c r="E1333" s="758"/>
      <c r="F1333" s="758"/>
      <c r="N1333" s="758"/>
      <c r="O1333" s="761"/>
      <c r="P1333" s="761"/>
    </row>
    <row r="1334" spans="1:16" s="759" customFormat="1" ht="12.75">
      <c r="A1334" s="758"/>
      <c r="C1334" s="758"/>
      <c r="D1334" s="760"/>
      <c r="E1334" s="758"/>
      <c r="F1334" s="758"/>
      <c r="N1334" s="758"/>
      <c r="O1334" s="761"/>
      <c r="P1334" s="761"/>
    </row>
    <row r="1335" spans="1:16" s="759" customFormat="1" ht="12.75">
      <c r="A1335" s="758"/>
      <c r="C1335" s="758"/>
      <c r="D1335" s="760"/>
      <c r="E1335" s="758"/>
      <c r="F1335" s="758"/>
      <c r="N1335" s="758"/>
      <c r="O1335" s="761"/>
      <c r="P1335" s="761"/>
    </row>
    <row r="1336" spans="1:16" s="759" customFormat="1" ht="12.75">
      <c r="A1336" s="758"/>
      <c r="C1336" s="758"/>
      <c r="D1336" s="760"/>
      <c r="E1336" s="758"/>
      <c r="F1336" s="758"/>
      <c r="N1336" s="758"/>
      <c r="O1336" s="761"/>
      <c r="P1336" s="761"/>
    </row>
    <row r="1337" spans="1:16" s="759" customFormat="1" ht="12.75">
      <c r="A1337" s="758"/>
      <c r="C1337" s="758"/>
      <c r="D1337" s="760"/>
      <c r="E1337" s="758"/>
      <c r="F1337" s="758"/>
      <c r="N1337" s="758"/>
      <c r="O1337" s="761"/>
      <c r="P1337" s="761"/>
    </row>
    <row r="1338" spans="1:16" s="759" customFormat="1" ht="12.75">
      <c r="A1338" s="758"/>
      <c r="C1338" s="758"/>
      <c r="D1338" s="760"/>
      <c r="E1338" s="758"/>
      <c r="F1338" s="758"/>
      <c r="N1338" s="758"/>
      <c r="O1338" s="761"/>
      <c r="P1338" s="761"/>
    </row>
    <row r="1339" spans="1:16" s="759" customFormat="1" ht="12.75">
      <c r="A1339" s="758"/>
      <c r="C1339" s="758"/>
      <c r="D1339" s="760"/>
      <c r="E1339" s="758"/>
      <c r="F1339" s="758"/>
      <c r="N1339" s="758"/>
      <c r="O1339" s="761"/>
      <c r="P1339" s="761"/>
    </row>
    <row r="1340" spans="1:16" s="759" customFormat="1" ht="12.75">
      <c r="A1340" s="758"/>
      <c r="C1340" s="758"/>
      <c r="D1340" s="760"/>
      <c r="E1340" s="758"/>
      <c r="F1340" s="758"/>
      <c r="N1340" s="758"/>
      <c r="O1340" s="761"/>
      <c r="P1340" s="761"/>
    </row>
    <row r="1341" spans="1:16" s="759" customFormat="1" ht="12.75">
      <c r="A1341" s="758"/>
      <c r="C1341" s="758"/>
      <c r="D1341" s="760"/>
      <c r="E1341" s="758"/>
      <c r="F1341" s="758"/>
      <c r="N1341" s="758"/>
      <c r="O1341" s="761"/>
      <c r="P1341" s="761"/>
    </row>
    <row r="1342" spans="1:16" s="759" customFormat="1" ht="12.75">
      <c r="A1342" s="758"/>
      <c r="C1342" s="758"/>
      <c r="D1342" s="760"/>
      <c r="E1342" s="758"/>
      <c r="F1342" s="758"/>
      <c r="N1342" s="758"/>
      <c r="O1342" s="761"/>
      <c r="P1342" s="761"/>
    </row>
    <row r="1343" spans="1:16" s="759" customFormat="1" ht="12.75">
      <c r="A1343" s="758"/>
      <c r="C1343" s="758"/>
      <c r="D1343" s="760"/>
      <c r="E1343" s="758"/>
      <c r="F1343" s="758"/>
      <c r="N1343" s="758"/>
      <c r="O1343" s="761"/>
      <c r="P1343" s="761"/>
    </row>
    <row r="1344" spans="1:16" s="759" customFormat="1" ht="12.75">
      <c r="A1344" s="758"/>
      <c r="C1344" s="758"/>
      <c r="D1344" s="760"/>
      <c r="E1344" s="758"/>
      <c r="F1344" s="758"/>
      <c r="N1344" s="758"/>
      <c r="O1344" s="761"/>
      <c r="P1344" s="761"/>
    </row>
    <row r="1345" spans="1:16" s="759" customFormat="1" ht="12.75">
      <c r="A1345" s="758"/>
      <c r="C1345" s="758"/>
      <c r="D1345" s="760"/>
      <c r="E1345" s="758"/>
      <c r="F1345" s="758"/>
      <c r="N1345" s="758"/>
      <c r="O1345" s="761"/>
      <c r="P1345" s="761"/>
    </row>
    <row r="1346" spans="1:16" s="759" customFormat="1" ht="12.75">
      <c r="A1346" s="758"/>
      <c r="C1346" s="758"/>
      <c r="D1346" s="760"/>
      <c r="E1346" s="758"/>
      <c r="F1346" s="758"/>
      <c r="N1346" s="758"/>
      <c r="O1346" s="761"/>
      <c r="P1346" s="761"/>
    </row>
    <row r="1347" spans="1:16" s="759" customFormat="1" ht="12.75">
      <c r="A1347" s="758"/>
      <c r="C1347" s="758"/>
      <c r="D1347" s="760"/>
      <c r="E1347" s="758"/>
      <c r="F1347" s="758"/>
      <c r="N1347" s="758"/>
      <c r="O1347" s="761"/>
      <c r="P1347" s="761"/>
    </row>
    <row r="1348" spans="1:16" s="759" customFormat="1" ht="12.75">
      <c r="A1348" s="758"/>
      <c r="C1348" s="758"/>
      <c r="D1348" s="760"/>
      <c r="E1348" s="758"/>
      <c r="F1348" s="758"/>
      <c r="N1348" s="758"/>
      <c r="O1348" s="761"/>
      <c r="P1348" s="761"/>
    </row>
    <row r="1349" spans="1:16" s="759" customFormat="1" ht="12.75">
      <c r="A1349" s="758"/>
      <c r="C1349" s="758"/>
      <c r="D1349" s="760"/>
      <c r="E1349" s="758"/>
      <c r="F1349" s="758"/>
      <c r="N1349" s="758"/>
      <c r="O1349" s="761"/>
      <c r="P1349" s="761"/>
    </row>
    <row r="1350" spans="1:16" s="759" customFormat="1" ht="12.75">
      <c r="A1350" s="758"/>
      <c r="C1350" s="758"/>
      <c r="D1350" s="760"/>
      <c r="E1350" s="758"/>
      <c r="F1350" s="758"/>
      <c r="N1350" s="758"/>
      <c r="O1350" s="761"/>
      <c r="P1350" s="761"/>
    </row>
    <row r="1351" spans="1:16" s="759" customFormat="1" ht="12.75">
      <c r="A1351" s="758"/>
      <c r="C1351" s="758"/>
      <c r="D1351" s="760"/>
      <c r="E1351" s="758"/>
      <c r="F1351" s="758"/>
      <c r="N1351" s="758"/>
      <c r="O1351" s="761"/>
      <c r="P1351" s="761"/>
    </row>
    <row r="1352" spans="1:16" s="759" customFormat="1" ht="12.75">
      <c r="A1352" s="758"/>
      <c r="C1352" s="758"/>
      <c r="D1352" s="760"/>
      <c r="E1352" s="758"/>
      <c r="F1352" s="758"/>
      <c r="N1352" s="758"/>
      <c r="O1352" s="761"/>
      <c r="P1352" s="761"/>
    </row>
    <row r="1353" spans="1:16" s="759" customFormat="1" ht="12.75">
      <c r="A1353" s="758"/>
      <c r="C1353" s="758"/>
      <c r="D1353" s="760"/>
      <c r="E1353" s="758"/>
      <c r="F1353" s="758"/>
      <c r="N1353" s="758"/>
      <c r="O1353" s="761"/>
      <c r="P1353" s="761"/>
    </row>
    <row r="1354" spans="1:16" s="759" customFormat="1" ht="12.75">
      <c r="A1354" s="758"/>
      <c r="C1354" s="758"/>
      <c r="D1354" s="760"/>
      <c r="E1354" s="758"/>
      <c r="F1354" s="758"/>
      <c r="N1354" s="758"/>
      <c r="O1354" s="761"/>
      <c r="P1354" s="761"/>
    </row>
    <row r="1355" spans="1:16" s="759" customFormat="1" ht="12.75">
      <c r="A1355" s="758"/>
      <c r="C1355" s="758"/>
      <c r="D1355" s="760"/>
      <c r="E1355" s="758"/>
      <c r="F1355" s="758"/>
      <c r="N1355" s="758"/>
      <c r="O1355" s="761"/>
      <c r="P1355" s="761"/>
    </row>
    <row r="1356" spans="1:16" s="759" customFormat="1" ht="12.75">
      <c r="A1356" s="758"/>
      <c r="C1356" s="758"/>
      <c r="D1356" s="760"/>
      <c r="E1356" s="758"/>
      <c r="F1356" s="758"/>
      <c r="N1356" s="758"/>
      <c r="O1356" s="761"/>
      <c r="P1356" s="761"/>
    </row>
    <row r="1357" spans="1:16" s="759" customFormat="1" ht="12.75">
      <c r="A1357" s="758"/>
      <c r="C1357" s="758"/>
      <c r="D1357" s="760"/>
      <c r="E1357" s="758"/>
      <c r="F1357" s="758"/>
      <c r="N1357" s="758"/>
      <c r="O1357" s="761"/>
      <c r="P1357" s="761"/>
    </row>
    <row r="1358" spans="1:16" s="759" customFormat="1" ht="12.75">
      <c r="A1358" s="758"/>
      <c r="C1358" s="758"/>
      <c r="D1358" s="760"/>
      <c r="E1358" s="758"/>
      <c r="F1358" s="758"/>
      <c r="N1358" s="758"/>
      <c r="O1358" s="761"/>
      <c r="P1358" s="761"/>
    </row>
    <row r="1359" spans="1:16" s="759" customFormat="1" ht="12.75">
      <c r="A1359" s="758"/>
      <c r="C1359" s="758"/>
      <c r="D1359" s="760"/>
      <c r="E1359" s="758"/>
      <c r="F1359" s="758"/>
      <c r="N1359" s="758"/>
      <c r="O1359" s="761"/>
      <c r="P1359" s="761"/>
    </row>
    <row r="1360" spans="1:16" s="759" customFormat="1" ht="12.75">
      <c r="A1360" s="758"/>
      <c r="C1360" s="758"/>
      <c r="D1360" s="760"/>
      <c r="E1360" s="758"/>
      <c r="F1360" s="758"/>
      <c r="N1360" s="758"/>
      <c r="O1360" s="761"/>
      <c r="P1360" s="761"/>
    </row>
    <row r="1361" spans="1:16" s="759" customFormat="1" ht="12.75">
      <c r="A1361" s="758"/>
      <c r="C1361" s="758"/>
      <c r="D1361" s="760"/>
      <c r="E1361" s="758"/>
      <c r="F1361" s="758"/>
      <c r="N1361" s="758"/>
      <c r="O1361" s="761"/>
      <c r="P1361" s="761"/>
    </row>
    <row r="1362" spans="1:16" s="759" customFormat="1" ht="12.75">
      <c r="A1362" s="758"/>
      <c r="C1362" s="758"/>
      <c r="D1362" s="760"/>
      <c r="E1362" s="758"/>
      <c r="F1362" s="758"/>
      <c r="N1362" s="758"/>
      <c r="O1362" s="761"/>
      <c r="P1362" s="761"/>
    </row>
    <row r="1363" spans="1:16" s="759" customFormat="1" ht="12.75">
      <c r="A1363" s="758"/>
      <c r="C1363" s="758"/>
      <c r="D1363" s="760"/>
      <c r="E1363" s="758"/>
      <c r="F1363" s="758"/>
      <c r="N1363" s="758"/>
      <c r="O1363" s="761"/>
      <c r="P1363" s="761"/>
    </row>
    <row r="1364" spans="1:16" s="759" customFormat="1" ht="12.75">
      <c r="A1364" s="758"/>
      <c r="C1364" s="758"/>
      <c r="D1364" s="760"/>
      <c r="E1364" s="758"/>
      <c r="F1364" s="758"/>
      <c r="N1364" s="758"/>
      <c r="O1364" s="761"/>
      <c r="P1364" s="761"/>
    </row>
    <row r="1365" spans="1:16" s="759" customFormat="1" ht="12.75">
      <c r="A1365" s="758"/>
      <c r="C1365" s="758"/>
      <c r="D1365" s="760"/>
      <c r="E1365" s="758"/>
      <c r="F1365" s="758"/>
      <c r="N1365" s="758"/>
      <c r="O1365" s="761"/>
      <c r="P1365" s="761"/>
    </row>
    <row r="1366" spans="1:16" s="759" customFormat="1" ht="12.75">
      <c r="A1366" s="758"/>
      <c r="C1366" s="758"/>
      <c r="D1366" s="760"/>
      <c r="E1366" s="758"/>
      <c r="F1366" s="758"/>
      <c r="N1366" s="758"/>
      <c r="O1366" s="761"/>
      <c r="P1366" s="761"/>
    </row>
    <row r="1367" spans="1:16" s="759" customFormat="1" ht="12.75">
      <c r="A1367" s="758"/>
      <c r="C1367" s="758"/>
      <c r="D1367" s="760"/>
      <c r="E1367" s="758"/>
      <c r="F1367" s="758"/>
      <c r="N1367" s="758"/>
      <c r="O1367" s="761"/>
      <c r="P1367" s="761"/>
    </row>
    <row r="1368" spans="1:16" s="759" customFormat="1" ht="12.75">
      <c r="A1368" s="758"/>
      <c r="C1368" s="758"/>
      <c r="D1368" s="760"/>
      <c r="E1368" s="758"/>
      <c r="F1368" s="758"/>
      <c r="N1368" s="758"/>
      <c r="O1368" s="761"/>
      <c r="P1368" s="761"/>
    </row>
    <row r="1369" spans="1:16" s="759" customFormat="1" ht="12.75">
      <c r="A1369" s="758"/>
      <c r="C1369" s="758"/>
      <c r="D1369" s="760"/>
      <c r="E1369" s="758"/>
      <c r="F1369" s="758"/>
      <c r="N1369" s="758"/>
      <c r="O1369" s="761"/>
      <c r="P1369" s="761"/>
    </row>
    <row r="1370" spans="1:16" s="759" customFormat="1" ht="12.75">
      <c r="A1370" s="758"/>
      <c r="C1370" s="758"/>
      <c r="D1370" s="760"/>
      <c r="E1370" s="758"/>
      <c r="F1370" s="758"/>
      <c r="N1370" s="758"/>
      <c r="O1370" s="761"/>
      <c r="P1370" s="761"/>
    </row>
    <row r="1371" spans="1:16" s="759" customFormat="1" ht="12.75">
      <c r="A1371" s="758"/>
      <c r="C1371" s="758"/>
      <c r="D1371" s="760"/>
      <c r="E1371" s="758"/>
      <c r="F1371" s="758"/>
      <c r="N1371" s="758"/>
      <c r="O1371" s="761"/>
      <c r="P1371" s="761"/>
    </row>
    <row r="1372" spans="1:16" s="759" customFormat="1" ht="12.75">
      <c r="A1372" s="758"/>
      <c r="C1372" s="758"/>
      <c r="D1372" s="760"/>
      <c r="E1372" s="758"/>
      <c r="F1372" s="758"/>
      <c r="N1372" s="758"/>
      <c r="O1372" s="761"/>
      <c r="P1372" s="761"/>
    </row>
    <row r="1373" spans="1:16" s="759" customFormat="1" ht="12.75">
      <c r="A1373" s="758"/>
      <c r="C1373" s="758"/>
      <c r="D1373" s="760"/>
      <c r="E1373" s="758"/>
      <c r="F1373" s="758"/>
      <c r="N1373" s="758"/>
      <c r="O1373" s="761"/>
      <c r="P1373" s="761"/>
    </row>
    <row r="1374" spans="1:16" s="759" customFormat="1" ht="12.75">
      <c r="A1374" s="758"/>
      <c r="C1374" s="758"/>
      <c r="D1374" s="760"/>
      <c r="E1374" s="758"/>
      <c r="F1374" s="758"/>
      <c r="N1374" s="758"/>
      <c r="O1374" s="761"/>
      <c r="P1374" s="761"/>
    </row>
    <row r="1375" spans="1:16" s="759" customFormat="1" ht="12.75">
      <c r="A1375" s="758"/>
      <c r="C1375" s="758"/>
      <c r="D1375" s="760"/>
      <c r="E1375" s="758"/>
      <c r="F1375" s="758"/>
      <c r="N1375" s="758"/>
      <c r="O1375" s="761"/>
      <c r="P1375" s="761"/>
    </row>
    <row r="1376" spans="1:16" s="759" customFormat="1" ht="12.75">
      <c r="A1376" s="758"/>
      <c r="C1376" s="758"/>
      <c r="D1376" s="760"/>
      <c r="E1376" s="758"/>
      <c r="F1376" s="758"/>
      <c r="N1376" s="758"/>
      <c r="O1376" s="761"/>
      <c r="P1376" s="761"/>
    </row>
    <row r="1377" spans="1:16" s="759" customFormat="1" ht="12.75">
      <c r="A1377" s="758"/>
      <c r="C1377" s="758"/>
      <c r="D1377" s="760"/>
      <c r="E1377" s="758"/>
      <c r="F1377" s="758"/>
      <c r="N1377" s="758"/>
      <c r="O1377" s="761"/>
      <c r="P1377" s="761"/>
    </row>
    <row r="1378" spans="1:16" s="759" customFormat="1" ht="12.75">
      <c r="A1378" s="758"/>
      <c r="C1378" s="758"/>
      <c r="D1378" s="760"/>
      <c r="E1378" s="758"/>
      <c r="F1378" s="758"/>
      <c r="N1378" s="758"/>
      <c r="O1378" s="761"/>
      <c r="P1378" s="761"/>
    </row>
    <row r="1379" spans="1:16" s="759" customFormat="1" ht="12.75">
      <c r="A1379" s="758"/>
      <c r="C1379" s="758"/>
      <c r="D1379" s="760"/>
      <c r="E1379" s="758"/>
      <c r="F1379" s="758"/>
      <c r="N1379" s="758"/>
      <c r="O1379" s="761"/>
      <c r="P1379" s="761"/>
    </row>
    <row r="1380" spans="1:16" s="759" customFormat="1" ht="12.75">
      <c r="A1380" s="758"/>
      <c r="C1380" s="758"/>
      <c r="D1380" s="760"/>
      <c r="E1380" s="758"/>
      <c r="F1380" s="758"/>
      <c r="N1380" s="758"/>
      <c r="O1380" s="761"/>
      <c r="P1380" s="761"/>
    </row>
    <row r="1381" spans="1:16" s="759" customFormat="1" ht="12.75">
      <c r="A1381" s="758"/>
      <c r="C1381" s="758"/>
      <c r="D1381" s="760"/>
      <c r="E1381" s="758"/>
      <c r="F1381" s="758"/>
      <c r="N1381" s="758"/>
      <c r="O1381" s="761"/>
      <c r="P1381" s="761"/>
    </row>
    <row r="1382" spans="1:16" s="759" customFormat="1" ht="12.75">
      <c r="A1382" s="758"/>
      <c r="C1382" s="758"/>
      <c r="D1382" s="760"/>
      <c r="E1382" s="758"/>
      <c r="F1382" s="758"/>
      <c r="N1382" s="758"/>
      <c r="O1382" s="761"/>
      <c r="P1382" s="761"/>
    </row>
    <row r="1383" spans="1:16" s="759" customFormat="1" ht="12.75">
      <c r="A1383" s="758"/>
      <c r="C1383" s="758"/>
      <c r="D1383" s="760"/>
      <c r="E1383" s="758"/>
      <c r="F1383" s="758"/>
      <c r="N1383" s="758"/>
      <c r="O1383" s="761"/>
      <c r="P1383" s="761"/>
    </row>
    <row r="1384" spans="1:16" s="759" customFormat="1" ht="12.75">
      <c r="A1384" s="758"/>
      <c r="C1384" s="758"/>
      <c r="D1384" s="760"/>
      <c r="E1384" s="758"/>
      <c r="F1384" s="758"/>
      <c r="N1384" s="758"/>
      <c r="O1384" s="761"/>
      <c r="P1384" s="761"/>
    </row>
    <row r="1385" spans="1:16" s="759" customFormat="1" ht="12.75">
      <c r="A1385" s="758"/>
      <c r="C1385" s="758"/>
      <c r="D1385" s="760"/>
      <c r="E1385" s="758"/>
      <c r="F1385" s="758"/>
      <c r="N1385" s="758"/>
      <c r="O1385" s="761"/>
      <c r="P1385" s="761"/>
    </row>
    <row r="1386" spans="1:16" s="759" customFormat="1" ht="12.75">
      <c r="A1386" s="758"/>
      <c r="C1386" s="758"/>
      <c r="D1386" s="760"/>
      <c r="E1386" s="758"/>
      <c r="F1386" s="758"/>
      <c r="N1386" s="758"/>
      <c r="O1386" s="761"/>
      <c r="P1386" s="761"/>
    </row>
    <row r="1387" spans="1:16" s="759" customFormat="1" ht="12.75">
      <c r="A1387" s="758"/>
      <c r="C1387" s="758"/>
      <c r="D1387" s="760"/>
      <c r="E1387" s="758"/>
      <c r="F1387" s="758"/>
      <c r="N1387" s="758"/>
      <c r="O1387" s="761"/>
      <c r="P1387" s="761"/>
    </row>
    <row r="1388" spans="1:16" s="759" customFormat="1" ht="12.75">
      <c r="A1388" s="758"/>
      <c r="C1388" s="758"/>
      <c r="D1388" s="760"/>
      <c r="E1388" s="758"/>
      <c r="F1388" s="758"/>
      <c r="N1388" s="758"/>
      <c r="O1388" s="761"/>
      <c r="P1388" s="761"/>
    </row>
    <row r="1389" spans="1:16" s="759" customFormat="1" ht="12.75">
      <c r="A1389" s="758"/>
      <c r="C1389" s="758"/>
      <c r="D1389" s="760"/>
      <c r="E1389" s="758"/>
      <c r="F1389" s="758"/>
      <c r="N1389" s="758"/>
      <c r="O1389" s="761"/>
      <c r="P1389" s="761"/>
    </row>
    <row r="1390" spans="1:16" s="759" customFormat="1" ht="12.75">
      <c r="A1390" s="758"/>
      <c r="C1390" s="758"/>
      <c r="D1390" s="760"/>
      <c r="E1390" s="758"/>
      <c r="F1390" s="758"/>
      <c r="N1390" s="758"/>
      <c r="O1390" s="761"/>
      <c r="P1390" s="761"/>
    </row>
    <row r="1391" spans="1:16" s="759" customFormat="1" ht="12.75">
      <c r="A1391" s="758"/>
      <c r="C1391" s="758"/>
      <c r="D1391" s="760"/>
      <c r="E1391" s="758"/>
      <c r="F1391" s="758"/>
      <c r="N1391" s="758"/>
      <c r="O1391" s="761"/>
      <c r="P1391" s="761"/>
    </row>
    <row r="1392" spans="1:16" s="759" customFormat="1" ht="12.75">
      <c r="A1392" s="758"/>
      <c r="C1392" s="758"/>
      <c r="D1392" s="760"/>
      <c r="E1392" s="758"/>
      <c r="F1392" s="758"/>
      <c r="N1392" s="758"/>
      <c r="O1392" s="761"/>
      <c r="P1392" s="761"/>
    </row>
    <row r="1393" spans="1:16" s="759" customFormat="1" ht="12.75">
      <c r="A1393" s="758"/>
      <c r="C1393" s="758"/>
      <c r="D1393" s="760"/>
      <c r="E1393" s="758"/>
      <c r="F1393" s="758"/>
      <c r="N1393" s="758"/>
      <c r="O1393" s="761"/>
      <c r="P1393" s="761"/>
    </row>
    <row r="1394" spans="1:16" s="759" customFormat="1" ht="12.75">
      <c r="A1394" s="758"/>
      <c r="C1394" s="758"/>
      <c r="D1394" s="760"/>
      <c r="E1394" s="758"/>
      <c r="F1394" s="758"/>
      <c r="N1394" s="758"/>
      <c r="O1394" s="761"/>
      <c r="P1394" s="761"/>
    </row>
    <row r="1395" spans="1:16" s="759" customFormat="1" ht="12.75">
      <c r="A1395" s="758"/>
      <c r="C1395" s="758"/>
      <c r="D1395" s="760"/>
      <c r="E1395" s="758"/>
      <c r="F1395" s="758"/>
      <c r="N1395" s="758"/>
      <c r="O1395" s="761"/>
      <c r="P1395" s="761"/>
    </row>
    <row r="1396" spans="1:16" s="759" customFormat="1" ht="12.75">
      <c r="A1396" s="758"/>
      <c r="C1396" s="758"/>
      <c r="D1396" s="760"/>
      <c r="E1396" s="758"/>
      <c r="F1396" s="758"/>
      <c r="N1396" s="758"/>
      <c r="O1396" s="761"/>
      <c r="P1396" s="761"/>
    </row>
    <row r="1397" spans="1:16" s="759" customFormat="1" ht="12.75">
      <c r="A1397" s="758"/>
      <c r="C1397" s="758"/>
      <c r="D1397" s="760"/>
      <c r="E1397" s="758"/>
      <c r="F1397" s="758"/>
      <c r="N1397" s="758"/>
      <c r="O1397" s="761"/>
      <c r="P1397" s="761"/>
    </row>
    <row r="1398" spans="1:16" s="759" customFormat="1" ht="12.75">
      <c r="A1398" s="758"/>
      <c r="C1398" s="758"/>
      <c r="D1398" s="760"/>
      <c r="E1398" s="758"/>
      <c r="F1398" s="758"/>
      <c r="N1398" s="758"/>
      <c r="O1398" s="761"/>
      <c r="P1398" s="761"/>
    </row>
    <row r="1399" spans="1:16" s="759" customFormat="1" ht="12.75">
      <c r="A1399" s="758"/>
      <c r="C1399" s="758"/>
      <c r="D1399" s="760"/>
      <c r="E1399" s="758"/>
      <c r="F1399" s="758"/>
      <c r="N1399" s="758"/>
      <c r="O1399" s="761"/>
      <c r="P1399" s="761"/>
    </row>
    <row r="1400" spans="1:16" s="759" customFormat="1" ht="12.75">
      <c r="A1400" s="758"/>
      <c r="C1400" s="758"/>
      <c r="D1400" s="760"/>
      <c r="E1400" s="758"/>
      <c r="F1400" s="758"/>
      <c r="N1400" s="758"/>
      <c r="O1400" s="761"/>
      <c r="P1400" s="761"/>
    </row>
    <row r="1401" spans="1:16" s="759" customFormat="1" ht="12.75">
      <c r="A1401" s="758"/>
      <c r="C1401" s="758"/>
      <c r="D1401" s="760"/>
      <c r="E1401" s="758"/>
      <c r="F1401" s="758"/>
      <c r="N1401" s="758"/>
      <c r="O1401" s="761"/>
      <c r="P1401" s="761"/>
    </row>
    <row r="1402" spans="1:16" s="759" customFormat="1" ht="12.75">
      <c r="A1402" s="758"/>
      <c r="C1402" s="758"/>
      <c r="D1402" s="760"/>
      <c r="E1402" s="758"/>
      <c r="F1402" s="758"/>
      <c r="N1402" s="758"/>
      <c r="O1402" s="761"/>
      <c r="P1402" s="761"/>
    </row>
    <row r="1403" spans="1:16" s="759" customFormat="1" ht="12.75">
      <c r="A1403" s="758"/>
      <c r="C1403" s="758"/>
      <c r="D1403" s="760"/>
      <c r="E1403" s="758"/>
      <c r="F1403" s="758"/>
      <c r="N1403" s="758"/>
      <c r="O1403" s="761"/>
      <c r="P1403" s="761"/>
    </row>
    <row r="1404" spans="1:16" s="759" customFormat="1" ht="12.75">
      <c r="A1404" s="758"/>
      <c r="C1404" s="758"/>
      <c r="D1404" s="760"/>
      <c r="E1404" s="758"/>
      <c r="F1404" s="758"/>
      <c r="N1404" s="758"/>
      <c r="O1404" s="761"/>
      <c r="P1404" s="761"/>
    </row>
    <row r="1405" spans="1:16" s="759" customFormat="1" ht="12.75">
      <c r="A1405" s="758"/>
      <c r="C1405" s="758"/>
      <c r="D1405" s="760"/>
      <c r="E1405" s="758"/>
      <c r="F1405" s="758"/>
      <c r="N1405" s="758"/>
      <c r="O1405" s="761"/>
      <c r="P1405" s="761"/>
    </row>
    <row r="1406" spans="1:16" s="759" customFormat="1" ht="12.75">
      <c r="A1406" s="758"/>
      <c r="C1406" s="758"/>
      <c r="D1406" s="760"/>
      <c r="E1406" s="758"/>
      <c r="F1406" s="758"/>
      <c r="N1406" s="758"/>
      <c r="O1406" s="761"/>
      <c r="P1406" s="761"/>
    </row>
    <row r="1407" spans="1:16" s="759" customFormat="1" ht="12.75">
      <c r="A1407" s="758"/>
      <c r="C1407" s="758"/>
      <c r="D1407" s="760"/>
      <c r="E1407" s="758"/>
      <c r="F1407" s="758"/>
      <c r="N1407" s="758"/>
      <c r="O1407" s="761"/>
      <c r="P1407" s="761"/>
    </row>
    <row r="1408" spans="1:16" s="759" customFormat="1" ht="12.75">
      <c r="A1408" s="758"/>
      <c r="C1408" s="758"/>
      <c r="D1408" s="760"/>
      <c r="E1408" s="758"/>
      <c r="F1408" s="758"/>
      <c r="N1408" s="758"/>
      <c r="O1408" s="761"/>
      <c r="P1408" s="761"/>
    </row>
    <row r="1409" spans="1:16" s="759" customFormat="1" ht="12.75">
      <c r="A1409" s="758"/>
      <c r="C1409" s="758"/>
      <c r="D1409" s="760"/>
      <c r="E1409" s="758"/>
      <c r="F1409" s="758"/>
      <c r="N1409" s="758"/>
      <c r="O1409" s="761"/>
      <c r="P1409" s="761"/>
    </row>
    <row r="1410" spans="1:16" s="759" customFormat="1" ht="12.75">
      <c r="A1410" s="758"/>
      <c r="C1410" s="758"/>
      <c r="D1410" s="760"/>
      <c r="E1410" s="758"/>
      <c r="F1410" s="758"/>
      <c r="N1410" s="758"/>
      <c r="O1410" s="761"/>
      <c r="P1410" s="761"/>
    </row>
    <row r="1411" spans="1:16" s="759" customFormat="1" ht="12.75">
      <c r="A1411" s="758"/>
      <c r="C1411" s="758"/>
      <c r="D1411" s="760"/>
      <c r="E1411" s="758"/>
      <c r="F1411" s="758"/>
      <c r="N1411" s="758"/>
      <c r="O1411" s="761"/>
      <c r="P1411" s="761"/>
    </row>
    <row r="1412" spans="1:16" s="759" customFormat="1" ht="12.75">
      <c r="A1412" s="758"/>
      <c r="C1412" s="758"/>
      <c r="D1412" s="760"/>
      <c r="E1412" s="758"/>
      <c r="F1412" s="758"/>
      <c r="N1412" s="758"/>
      <c r="O1412" s="761"/>
      <c r="P1412" s="761"/>
    </row>
    <row r="1413" spans="1:16" s="759" customFormat="1" ht="12.75">
      <c r="A1413" s="758"/>
      <c r="C1413" s="758"/>
      <c r="D1413" s="760"/>
      <c r="E1413" s="758"/>
      <c r="F1413" s="758"/>
      <c r="N1413" s="758"/>
      <c r="O1413" s="761"/>
      <c r="P1413" s="761"/>
    </row>
    <row r="1414" spans="1:16" s="759" customFormat="1" ht="12.75">
      <c r="A1414" s="758"/>
      <c r="C1414" s="758"/>
      <c r="D1414" s="760"/>
      <c r="E1414" s="758"/>
      <c r="F1414" s="758"/>
      <c r="N1414" s="758"/>
      <c r="O1414" s="761"/>
      <c r="P1414" s="761"/>
    </row>
    <row r="1415" spans="1:16" s="759" customFormat="1" ht="12.75">
      <c r="A1415" s="758"/>
      <c r="C1415" s="758"/>
      <c r="D1415" s="760"/>
      <c r="E1415" s="758"/>
      <c r="F1415" s="758"/>
      <c r="N1415" s="758"/>
      <c r="O1415" s="761"/>
      <c r="P1415" s="761"/>
    </row>
    <row r="1416" spans="1:16" s="759" customFormat="1" ht="12.75">
      <c r="A1416" s="758"/>
      <c r="C1416" s="758"/>
      <c r="D1416" s="760"/>
      <c r="E1416" s="758"/>
      <c r="F1416" s="758"/>
      <c r="N1416" s="758"/>
      <c r="O1416" s="761"/>
      <c r="P1416" s="761"/>
    </row>
    <row r="1417" spans="1:16" s="759" customFormat="1" ht="12.75">
      <c r="A1417" s="758"/>
      <c r="C1417" s="758"/>
      <c r="D1417" s="760"/>
      <c r="E1417" s="758"/>
      <c r="F1417" s="758"/>
      <c r="N1417" s="758"/>
      <c r="O1417" s="761"/>
      <c r="P1417" s="761"/>
    </row>
    <row r="1418" spans="1:16" s="759" customFormat="1" ht="12.75">
      <c r="A1418" s="758"/>
      <c r="C1418" s="758"/>
      <c r="D1418" s="760"/>
      <c r="E1418" s="758"/>
      <c r="F1418" s="758"/>
      <c r="N1418" s="758"/>
      <c r="O1418" s="761"/>
      <c r="P1418" s="761"/>
    </row>
    <row r="1419" spans="1:16" s="759" customFormat="1" ht="12.75">
      <c r="A1419" s="758"/>
      <c r="C1419" s="758"/>
      <c r="D1419" s="760"/>
      <c r="E1419" s="758"/>
      <c r="F1419" s="758"/>
      <c r="N1419" s="758"/>
      <c r="O1419" s="761"/>
      <c r="P1419" s="761"/>
    </row>
    <row r="1420" spans="1:16" s="759" customFormat="1" ht="12.75">
      <c r="A1420" s="758"/>
      <c r="C1420" s="758"/>
      <c r="D1420" s="760"/>
      <c r="E1420" s="758"/>
      <c r="F1420" s="758"/>
      <c r="N1420" s="758"/>
      <c r="O1420" s="761"/>
      <c r="P1420" s="761"/>
    </row>
    <row r="1421" spans="1:16" s="759" customFormat="1" ht="12.75">
      <c r="A1421" s="758"/>
      <c r="C1421" s="758"/>
      <c r="D1421" s="760"/>
      <c r="E1421" s="758"/>
      <c r="F1421" s="758"/>
      <c r="N1421" s="758"/>
      <c r="O1421" s="761"/>
      <c r="P1421" s="761"/>
    </row>
    <row r="1422" spans="1:16" s="759" customFormat="1" ht="12.75">
      <c r="A1422" s="758"/>
      <c r="C1422" s="758"/>
      <c r="D1422" s="760"/>
      <c r="E1422" s="758"/>
      <c r="F1422" s="758"/>
      <c r="N1422" s="758"/>
      <c r="O1422" s="761"/>
      <c r="P1422" s="761"/>
    </row>
    <row r="1423" spans="1:16" s="759" customFormat="1" ht="12.75">
      <c r="A1423" s="758"/>
      <c r="C1423" s="758"/>
      <c r="D1423" s="760"/>
      <c r="E1423" s="758"/>
      <c r="F1423" s="758"/>
      <c r="N1423" s="758"/>
      <c r="O1423" s="761"/>
      <c r="P1423" s="761"/>
    </row>
    <row r="1424" spans="1:16" s="759" customFormat="1" ht="12.75">
      <c r="A1424" s="758"/>
      <c r="C1424" s="758"/>
      <c r="D1424" s="760"/>
      <c r="E1424" s="758"/>
      <c r="F1424" s="758"/>
      <c r="N1424" s="758"/>
      <c r="O1424" s="761"/>
      <c r="P1424" s="761"/>
    </row>
    <row r="1425" spans="1:16" s="759" customFormat="1" ht="12.75">
      <c r="A1425" s="758"/>
      <c r="C1425" s="758"/>
      <c r="D1425" s="760"/>
      <c r="E1425" s="758"/>
      <c r="F1425" s="758"/>
      <c r="N1425" s="758"/>
      <c r="O1425" s="761"/>
      <c r="P1425" s="761"/>
    </row>
    <row r="1426" spans="1:16" s="759" customFormat="1" ht="12.75">
      <c r="A1426" s="758"/>
      <c r="C1426" s="758"/>
      <c r="D1426" s="760"/>
      <c r="E1426" s="758"/>
      <c r="F1426" s="758"/>
      <c r="N1426" s="758"/>
      <c r="O1426" s="761"/>
      <c r="P1426" s="761"/>
    </row>
    <row r="1427" spans="1:16" s="759" customFormat="1" ht="12.75">
      <c r="A1427" s="758"/>
      <c r="C1427" s="758"/>
      <c r="D1427" s="760"/>
      <c r="E1427" s="758"/>
      <c r="F1427" s="758"/>
      <c r="N1427" s="758"/>
      <c r="O1427" s="761"/>
      <c r="P1427" s="761"/>
    </row>
    <row r="1428" spans="1:16" s="759" customFormat="1" ht="12.75">
      <c r="A1428" s="758"/>
      <c r="C1428" s="758"/>
      <c r="D1428" s="760"/>
      <c r="E1428" s="758"/>
      <c r="F1428" s="758"/>
      <c r="N1428" s="758"/>
      <c r="O1428" s="761"/>
      <c r="P1428" s="761"/>
    </row>
    <row r="1429" spans="1:16" s="759" customFormat="1" ht="12.75">
      <c r="A1429" s="758"/>
      <c r="C1429" s="758"/>
      <c r="D1429" s="760"/>
      <c r="E1429" s="758"/>
      <c r="F1429" s="758"/>
      <c r="N1429" s="758"/>
      <c r="O1429" s="761"/>
      <c r="P1429" s="761"/>
    </row>
    <row r="1430" spans="1:16" s="759" customFormat="1" ht="12.75">
      <c r="A1430" s="758"/>
      <c r="C1430" s="758"/>
      <c r="D1430" s="760"/>
      <c r="E1430" s="758"/>
      <c r="F1430" s="758"/>
      <c r="N1430" s="758"/>
      <c r="O1430" s="761"/>
      <c r="P1430" s="761"/>
    </row>
    <row r="1431" spans="1:16" s="759" customFormat="1" ht="12.75">
      <c r="A1431" s="758"/>
      <c r="C1431" s="758"/>
      <c r="D1431" s="760"/>
      <c r="E1431" s="758"/>
      <c r="F1431" s="758"/>
      <c r="N1431" s="758"/>
      <c r="O1431" s="761"/>
      <c r="P1431" s="761"/>
    </row>
    <row r="1432" spans="1:16" s="759" customFormat="1" ht="12.75">
      <c r="A1432" s="758"/>
      <c r="C1432" s="758"/>
      <c r="D1432" s="760"/>
      <c r="E1432" s="758"/>
      <c r="F1432" s="758"/>
      <c r="N1432" s="758"/>
      <c r="O1432" s="761"/>
      <c r="P1432" s="761"/>
    </row>
    <row r="1433" spans="1:16" s="759" customFormat="1" ht="12.75">
      <c r="A1433" s="758"/>
      <c r="C1433" s="758"/>
      <c r="D1433" s="760"/>
      <c r="E1433" s="758"/>
      <c r="F1433" s="758"/>
      <c r="N1433" s="758"/>
      <c r="O1433" s="761"/>
      <c r="P1433" s="761"/>
    </row>
    <row r="1434" spans="1:16" s="759" customFormat="1" ht="12.75">
      <c r="A1434" s="758"/>
      <c r="C1434" s="758"/>
      <c r="D1434" s="760"/>
      <c r="E1434" s="758"/>
      <c r="F1434" s="758"/>
      <c r="N1434" s="758"/>
      <c r="O1434" s="761"/>
      <c r="P1434" s="761"/>
    </row>
    <row r="1435" spans="1:16" s="759" customFormat="1" ht="12.75">
      <c r="A1435" s="758"/>
      <c r="C1435" s="758"/>
      <c r="D1435" s="760"/>
      <c r="E1435" s="758"/>
      <c r="F1435" s="758"/>
      <c r="N1435" s="758"/>
      <c r="O1435" s="761"/>
      <c r="P1435" s="761"/>
    </row>
    <row r="1436" spans="1:16" s="759" customFormat="1" ht="12.75">
      <c r="A1436" s="758"/>
      <c r="C1436" s="758"/>
      <c r="D1436" s="760"/>
      <c r="E1436" s="758"/>
      <c r="F1436" s="758"/>
      <c r="N1436" s="758"/>
      <c r="O1436" s="761"/>
      <c r="P1436" s="761"/>
    </row>
    <row r="1437" spans="1:16" s="759" customFormat="1" ht="12.75">
      <c r="A1437" s="758"/>
      <c r="C1437" s="758"/>
      <c r="D1437" s="760"/>
      <c r="E1437" s="758"/>
      <c r="F1437" s="758"/>
      <c r="N1437" s="758"/>
      <c r="O1437" s="761"/>
      <c r="P1437" s="761"/>
    </row>
    <row r="1438" spans="1:16" s="759" customFormat="1" ht="12.75">
      <c r="A1438" s="758"/>
      <c r="C1438" s="758"/>
      <c r="D1438" s="760"/>
      <c r="E1438" s="758"/>
      <c r="F1438" s="758"/>
      <c r="N1438" s="758"/>
      <c r="O1438" s="761"/>
      <c r="P1438" s="761"/>
    </row>
    <row r="1439" spans="1:16" s="759" customFormat="1" ht="12.75">
      <c r="A1439" s="758"/>
      <c r="C1439" s="758"/>
      <c r="D1439" s="760"/>
      <c r="E1439" s="758"/>
      <c r="F1439" s="758"/>
      <c r="N1439" s="758"/>
      <c r="O1439" s="761"/>
      <c r="P1439" s="761"/>
    </row>
    <row r="1440" spans="1:16" s="759" customFormat="1" ht="12.75">
      <c r="A1440" s="758"/>
      <c r="C1440" s="758"/>
      <c r="D1440" s="760"/>
      <c r="E1440" s="758"/>
      <c r="F1440" s="758"/>
      <c r="N1440" s="758"/>
      <c r="O1440" s="761"/>
      <c r="P1440" s="761"/>
    </row>
    <row r="1441" spans="1:16" s="759" customFormat="1" ht="12.75">
      <c r="A1441" s="758"/>
      <c r="C1441" s="758"/>
      <c r="D1441" s="760"/>
      <c r="E1441" s="758"/>
      <c r="F1441" s="758"/>
      <c r="N1441" s="758"/>
      <c r="O1441" s="761"/>
      <c r="P1441" s="761"/>
    </row>
    <row r="1442" spans="1:16" s="759" customFormat="1" ht="12.75">
      <c r="A1442" s="758"/>
      <c r="C1442" s="758"/>
      <c r="D1442" s="760"/>
      <c r="E1442" s="758"/>
      <c r="F1442" s="758"/>
      <c r="N1442" s="758"/>
      <c r="O1442" s="761"/>
      <c r="P1442" s="761"/>
    </row>
    <row r="1443" spans="1:16" s="759" customFormat="1" ht="12.75">
      <c r="A1443" s="758"/>
      <c r="C1443" s="758"/>
      <c r="D1443" s="760"/>
      <c r="E1443" s="758"/>
      <c r="F1443" s="758"/>
      <c r="N1443" s="758"/>
      <c r="O1443" s="761"/>
      <c r="P1443" s="761"/>
    </row>
    <row r="1444" spans="1:16" s="759" customFormat="1" ht="12.75">
      <c r="A1444" s="758"/>
      <c r="C1444" s="758"/>
      <c r="D1444" s="760"/>
      <c r="E1444" s="758"/>
      <c r="F1444" s="758"/>
      <c r="N1444" s="758"/>
      <c r="O1444" s="761"/>
      <c r="P1444" s="761"/>
    </row>
    <row r="1445" spans="1:16" s="759" customFormat="1" ht="12.75">
      <c r="A1445" s="758"/>
      <c r="C1445" s="758"/>
      <c r="D1445" s="760"/>
      <c r="E1445" s="758"/>
      <c r="F1445" s="758"/>
      <c r="N1445" s="758"/>
      <c r="O1445" s="761"/>
      <c r="P1445" s="761"/>
    </row>
    <row r="1446" spans="1:16" s="759" customFormat="1" ht="12.75">
      <c r="A1446" s="758"/>
      <c r="C1446" s="758"/>
      <c r="D1446" s="760"/>
      <c r="E1446" s="758"/>
      <c r="F1446" s="758"/>
      <c r="N1446" s="758"/>
      <c r="O1446" s="761"/>
      <c r="P1446" s="761"/>
    </row>
    <row r="1447" spans="1:16" s="759" customFormat="1" ht="12.75">
      <c r="A1447" s="758"/>
      <c r="C1447" s="758"/>
      <c r="D1447" s="760"/>
      <c r="E1447" s="758"/>
      <c r="F1447" s="758"/>
      <c r="N1447" s="758"/>
      <c r="O1447" s="761"/>
      <c r="P1447" s="761"/>
    </row>
    <row r="1448" spans="1:16" s="759" customFormat="1" ht="12.75">
      <c r="A1448" s="758"/>
      <c r="C1448" s="758"/>
      <c r="D1448" s="760"/>
      <c r="E1448" s="758"/>
      <c r="F1448" s="758"/>
      <c r="N1448" s="758"/>
      <c r="O1448" s="761"/>
      <c r="P1448" s="761"/>
    </row>
    <row r="1449" spans="1:16" s="759" customFormat="1" ht="12.75">
      <c r="A1449" s="758"/>
      <c r="C1449" s="758"/>
      <c r="D1449" s="760"/>
      <c r="E1449" s="758"/>
      <c r="F1449" s="758"/>
      <c r="N1449" s="758"/>
      <c r="O1449" s="761"/>
      <c r="P1449" s="761"/>
    </row>
    <row r="1450" spans="1:16" s="759" customFormat="1" ht="12.75">
      <c r="A1450" s="758"/>
      <c r="C1450" s="758"/>
      <c r="D1450" s="760"/>
      <c r="E1450" s="758"/>
      <c r="F1450" s="758"/>
      <c r="N1450" s="758"/>
      <c r="O1450" s="761"/>
      <c r="P1450" s="761"/>
    </row>
    <row r="1451" spans="1:16" s="759" customFormat="1" ht="12.75">
      <c r="A1451" s="758"/>
      <c r="C1451" s="758"/>
      <c r="D1451" s="760"/>
      <c r="E1451" s="758"/>
      <c r="F1451" s="758"/>
      <c r="N1451" s="758"/>
      <c r="O1451" s="761"/>
      <c r="P1451" s="761"/>
    </row>
    <row r="1452" spans="1:16" s="759" customFormat="1" ht="12.75">
      <c r="A1452" s="758"/>
      <c r="C1452" s="758"/>
      <c r="D1452" s="760"/>
      <c r="E1452" s="758"/>
      <c r="F1452" s="758"/>
      <c r="N1452" s="758"/>
      <c r="O1452" s="761"/>
      <c r="P1452" s="761"/>
    </row>
    <row r="1453" spans="1:16" s="759" customFormat="1" ht="12.75">
      <c r="A1453" s="758"/>
      <c r="C1453" s="758"/>
      <c r="D1453" s="760"/>
      <c r="E1453" s="758"/>
      <c r="F1453" s="758"/>
      <c r="N1453" s="758"/>
      <c r="O1453" s="761"/>
      <c r="P1453" s="761"/>
    </row>
    <row r="1454" spans="1:16" s="759" customFormat="1" ht="12.75">
      <c r="A1454" s="758"/>
      <c r="C1454" s="758"/>
      <c r="D1454" s="760"/>
      <c r="E1454" s="758"/>
      <c r="F1454" s="758"/>
      <c r="N1454" s="758"/>
      <c r="O1454" s="761"/>
      <c r="P1454" s="761"/>
    </row>
    <row r="1455" spans="1:16" s="759" customFormat="1" ht="12.75">
      <c r="A1455" s="758"/>
      <c r="C1455" s="758"/>
      <c r="D1455" s="760"/>
      <c r="E1455" s="758"/>
      <c r="F1455" s="758"/>
      <c r="N1455" s="758"/>
      <c r="O1455" s="761"/>
      <c r="P1455" s="761"/>
    </row>
    <row r="1456" spans="1:16" s="759" customFormat="1" ht="12.75">
      <c r="A1456" s="758"/>
      <c r="C1456" s="758"/>
      <c r="D1456" s="760"/>
      <c r="E1456" s="758"/>
      <c r="F1456" s="758"/>
      <c r="N1456" s="758"/>
      <c r="O1456" s="761"/>
      <c r="P1456" s="761"/>
    </row>
    <row r="1457" spans="1:16" s="759" customFormat="1" ht="12.75">
      <c r="A1457" s="758"/>
      <c r="C1457" s="758"/>
      <c r="D1457" s="760"/>
      <c r="E1457" s="758"/>
      <c r="F1457" s="758"/>
      <c r="N1457" s="758"/>
      <c r="O1457" s="761"/>
      <c r="P1457" s="761"/>
    </row>
    <row r="1458" spans="1:16" s="759" customFormat="1" ht="12.75">
      <c r="A1458" s="758"/>
      <c r="C1458" s="758"/>
      <c r="D1458" s="760"/>
      <c r="E1458" s="758"/>
      <c r="F1458" s="758"/>
      <c r="N1458" s="758"/>
      <c r="O1458" s="761"/>
      <c r="P1458" s="761"/>
    </row>
    <row r="1459" spans="1:16" s="759" customFormat="1" ht="12.75">
      <c r="A1459" s="758"/>
      <c r="C1459" s="758"/>
      <c r="D1459" s="760"/>
      <c r="E1459" s="758"/>
      <c r="F1459" s="758"/>
      <c r="N1459" s="758"/>
      <c r="O1459" s="761"/>
      <c r="P1459" s="761"/>
    </row>
    <row r="1460" spans="1:16" s="759" customFormat="1" ht="12.75">
      <c r="A1460" s="758"/>
      <c r="C1460" s="758"/>
      <c r="D1460" s="760"/>
      <c r="E1460" s="758"/>
      <c r="F1460" s="758"/>
      <c r="N1460" s="758"/>
      <c r="O1460" s="761"/>
      <c r="P1460" s="761"/>
    </row>
    <row r="1461" spans="1:16" s="759" customFormat="1" ht="12.75">
      <c r="A1461" s="758"/>
      <c r="C1461" s="758"/>
      <c r="D1461" s="760"/>
      <c r="E1461" s="758"/>
      <c r="F1461" s="758"/>
      <c r="N1461" s="758"/>
      <c r="O1461" s="761"/>
      <c r="P1461" s="761"/>
    </row>
    <row r="1462" spans="1:16" s="759" customFormat="1" ht="12.75">
      <c r="A1462" s="758"/>
      <c r="C1462" s="758"/>
      <c r="D1462" s="760"/>
      <c r="E1462" s="758"/>
      <c r="F1462" s="758"/>
      <c r="N1462" s="758"/>
      <c r="O1462" s="761"/>
      <c r="P1462" s="761"/>
    </row>
    <row r="1463" spans="1:16" s="759" customFormat="1" ht="12.75">
      <c r="A1463" s="758"/>
      <c r="C1463" s="758"/>
      <c r="D1463" s="760"/>
      <c r="E1463" s="758"/>
      <c r="F1463" s="758"/>
      <c r="N1463" s="758"/>
      <c r="O1463" s="761"/>
      <c r="P1463" s="761"/>
    </row>
    <row r="1464" spans="1:16" s="759" customFormat="1" ht="12.75">
      <c r="A1464" s="758"/>
      <c r="C1464" s="758"/>
      <c r="D1464" s="760"/>
      <c r="E1464" s="758"/>
      <c r="F1464" s="758"/>
      <c r="N1464" s="758"/>
      <c r="O1464" s="761"/>
      <c r="P1464" s="761"/>
    </row>
    <row r="1465" spans="1:16" s="759" customFormat="1" ht="12.75">
      <c r="A1465" s="758"/>
      <c r="C1465" s="758"/>
      <c r="D1465" s="760"/>
      <c r="E1465" s="758"/>
      <c r="F1465" s="758"/>
      <c r="N1465" s="758"/>
      <c r="O1465" s="761"/>
      <c r="P1465" s="761"/>
    </row>
    <row r="1466" spans="1:16" s="759" customFormat="1" ht="12.75">
      <c r="A1466" s="758"/>
      <c r="C1466" s="758"/>
      <c r="D1466" s="760"/>
      <c r="E1466" s="758"/>
      <c r="F1466" s="758"/>
      <c r="N1466" s="758"/>
      <c r="O1466" s="761"/>
      <c r="P1466" s="761"/>
    </row>
    <row r="1467" spans="1:16" s="759" customFormat="1" ht="12.75">
      <c r="A1467" s="758"/>
      <c r="C1467" s="758"/>
      <c r="D1467" s="760"/>
      <c r="E1467" s="758"/>
      <c r="F1467" s="758"/>
      <c r="N1467" s="758"/>
      <c r="O1467" s="761"/>
      <c r="P1467" s="761"/>
    </row>
    <row r="1468" spans="1:16" s="759" customFormat="1" ht="12.75">
      <c r="A1468" s="758"/>
      <c r="C1468" s="758"/>
      <c r="D1468" s="760"/>
      <c r="E1468" s="758"/>
      <c r="F1468" s="758"/>
      <c r="N1468" s="758"/>
      <c r="O1468" s="761"/>
      <c r="P1468" s="761"/>
    </row>
    <row r="1469" spans="1:16" s="759" customFormat="1" ht="12.75">
      <c r="A1469" s="758"/>
      <c r="C1469" s="758"/>
      <c r="D1469" s="760"/>
      <c r="E1469" s="758"/>
      <c r="F1469" s="758"/>
      <c r="N1469" s="758"/>
      <c r="O1469" s="761"/>
      <c r="P1469" s="761"/>
    </row>
    <row r="1470" spans="1:16" s="759" customFormat="1" ht="12.75">
      <c r="A1470" s="758"/>
      <c r="C1470" s="758"/>
      <c r="D1470" s="760"/>
      <c r="E1470" s="758"/>
      <c r="F1470" s="758"/>
      <c r="N1470" s="758"/>
      <c r="O1470" s="761"/>
      <c r="P1470" s="761"/>
    </row>
    <row r="1471" spans="1:16" s="759" customFormat="1" ht="12.75">
      <c r="A1471" s="758"/>
      <c r="C1471" s="758"/>
      <c r="D1471" s="760"/>
      <c r="E1471" s="758"/>
      <c r="F1471" s="758"/>
      <c r="N1471" s="758"/>
      <c r="O1471" s="761"/>
      <c r="P1471" s="761"/>
    </row>
    <row r="1472" spans="1:16" s="759" customFormat="1" ht="12.75">
      <c r="A1472" s="758"/>
      <c r="C1472" s="758"/>
      <c r="D1472" s="760"/>
      <c r="E1472" s="758"/>
      <c r="F1472" s="758"/>
      <c r="N1472" s="758"/>
      <c r="O1472" s="761"/>
      <c r="P1472" s="761"/>
    </row>
    <row r="1473" spans="1:16" s="759" customFormat="1" ht="12.75">
      <c r="A1473" s="758"/>
      <c r="C1473" s="758"/>
      <c r="D1473" s="760"/>
      <c r="E1473" s="758"/>
      <c r="F1473" s="758"/>
      <c r="N1473" s="758"/>
      <c r="O1473" s="761"/>
      <c r="P1473" s="761"/>
    </row>
    <row r="1474" spans="1:16" s="759" customFormat="1" ht="12.75">
      <c r="A1474" s="758"/>
      <c r="C1474" s="758"/>
      <c r="D1474" s="760"/>
      <c r="E1474" s="758"/>
      <c r="F1474" s="758"/>
      <c r="N1474" s="758"/>
      <c r="O1474" s="761"/>
      <c r="P1474" s="761"/>
    </row>
    <row r="1475" spans="1:16" s="759" customFormat="1" ht="12.75">
      <c r="A1475" s="758"/>
      <c r="C1475" s="758"/>
      <c r="D1475" s="760"/>
      <c r="E1475" s="758"/>
      <c r="F1475" s="758"/>
      <c r="N1475" s="758"/>
      <c r="O1475" s="761"/>
      <c r="P1475" s="761"/>
    </row>
    <row r="1476" spans="1:16" s="759" customFormat="1" ht="12.75">
      <c r="A1476" s="758"/>
      <c r="C1476" s="758"/>
      <c r="D1476" s="760"/>
      <c r="E1476" s="758"/>
      <c r="F1476" s="758"/>
      <c r="N1476" s="758"/>
      <c r="O1476" s="761"/>
      <c r="P1476" s="761"/>
    </row>
    <row r="1477" spans="1:16" s="759" customFormat="1" ht="12.75">
      <c r="A1477" s="758"/>
      <c r="C1477" s="758"/>
      <c r="D1477" s="760"/>
      <c r="E1477" s="758"/>
      <c r="F1477" s="758"/>
      <c r="N1477" s="758"/>
      <c r="O1477" s="761"/>
      <c r="P1477" s="761"/>
    </row>
    <row r="1478" spans="1:16" s="759" customFormat="1" ht="12.75">
      <c r="A1478" s="758"/>
      <c r="C1478" s="758"/>
      <c r="D1478" s="760"/>
      <c r="E1478" s="758"/>
      <c r="F1478" s="758"/>
      <c r="N1478" s="758"/>
      <c r="O1478" s="761"/>
      <c r="P1478" s="761"/>
    </row>
    <row r="1479" spans="1:16" s="759" customFormat="1" ht="12.75">
      <c r="A1479" s="758"/>
      <c r="C1479" s="758"/>
      <c r="D1479" s="760"/>
      <c r="E1479" s="758"/>
      <c r="F1479" s="758"/>
      <c r="N1479" s="758"/>
      <c r="O1479" s="761"/>
      <c r="P1479" s="761"/>
    </row>
    <row r="1480" spans="1:16" s="759" customFormat="1" ht="12.75">
      <c r="A1480" s="758"/>
      <c r="C1480" s="758"/>
      <c r="D1480" s="760"/>
      <c r="E1480" s="758"/>
      <c r="F1480" s="758"/>
      <c r="N1480" s="758"/>
      <c r="O1480" s="761"/>
      <c r="P1480" s="761"/>
    </row>
    <row r="1481" spans="1:16" s="759" customFormat="1" ht="12.75">
      <c r="A1481" s="758"/>
      <c r="C1481" s="758"/>
      <c r="D1481" s="760"/>
      <c r="E1481" s="758"/>
      <c r="F1481" s="758"/>
      <c r="N1481" s="758"/>
      <c r="O1481" s="761"/>
      <c r="P1481" s="761"/>
    </row>
    <row r="1482" spans="1:16" s="759" customFormat="1" ht="12.75">
      <c r="A1482" s="758"/>
      <c r="C1482" s="758"/>
      <c r="D1482" s="760"/>
      <c r="E1482" s="758"/>
      <c r="F1482" s="758"/>
      <c r="N1482" s="758"/>
      <c r="O1482" s="761"/>
      <c r="P1482" s="761"/>
    </row>
    <row r="1483" spans="1:16" s="759" customFormat="1" ht="12.75">
      <c r="A1483" s="758"/>
      <c r="C1483" s="758"/>
      <c r="D1483" s="760"/>
      <c r="E1483" s="758"/>
      <c r="F1483" s="758"/>
      <c r="N1483" s="758"/>
      <c r="O1483" s="761"/>
      <c r="P1483" s="761"/>
    </row>
    <row r="1484" spans="1:16" s="759" customFormat="1" ht="12.75">
      <c r="A1484" s="758"/>
      <c r="C1484" s="758"/>
      <c r="D1484" s="760"/>
      <c r="E1484" s="758"/>
      <c r="F1484" s="758"/>
      <c r="N1484" s="758"/>
      <c r="O1484" s="761"/>
      <c r="P1484" s="761"/>
    </row>
    <row r="1485" spans="1:16" s="759" customFormat="1" ht="12.75">
      <c r="A1485" s="758"/>
      <c r="C1485" s="758"/>
      <c r="D1485" s="760"/>
      <c r="E1485" s="758"/>
      <c r="F1485" s="758"/>
      <c r="N1485" s="758"/>
      <c r="O1485" s="761"/>
      <c r="P1485" s="761"/>
    </row>
    <row r="1486" spans="1:16" s="759" customFormat="1" ht="12.75">
      <c r="A1486" s="758"/>
      <c r="C1486" s="758"/>
      <c r="D1486" s="760"/>
      <c r="E1486" s="758"/>
      <c r="F1486" s="758"/>
      <c r="N1486" s="758"/>
      <c r="O1486" s="761"/>
      <c r="P1486" s="761"/>
    </row>
    <row r="1487" spans="1:16" s="759" customFormat="1" ht="12.75">
      <c r="A1487" s="758"/>
      <c r="C1487" s="758"/>
      <c r="D1487" s="760"/>
      <c r="E1487" s="758"/>
      <c r="F1487" s="758"/>
      <c r="N1487" s="758"/>
      <c r="O1487" s="761"/>
      <c r="P1487" s="761"/>
    </row>
    <row r="1488" spans="1:16" s="759" customFormat="1" ht="12.75">
      <c r="A1488" s="758"/>
      <c r="C1488" s="758"/>
      <c r="D1488" s="760"/>
      <c r="E1488" s="758"/>
      <c r="F1488" s="758"/>
      <c r="N1488" s="758"/>
      <c r="O1488" s="761"/>
      <c r="P1488" s="761"/>
    </row>
    <row r="1489" spans="1:16" s="759" customFormat="1" ht="12.75">
      <c r="A1489" s="758"/>
      <c r="C1489" s="758"/>
      <c r="D1489" s="760"/>
      <c r="E1489" s="758"/>
      <c r="F1489" s="758"/>
      <c r="N1489" s="758"/>
      <c r="O1489" s="761"/>
      <c r="P1489" s="761"/>
    </row>
    <row r="1490" spans="1:16" s="759" customFormat="1" ht="12.75">
      <c r="A1490" s="758"/>
      <c r="C1490" s="758"/>
      <c r="D1490" s="760"/>
      <c r="E1490" s="758"/>
      <c r="F1490" s="758"/>
      <c r="N1490" s="758"/>
      <c r="O1490" s="761"/>
      <c r="P1490" s="761"/>
    </row>
    <row r="1491" spans="1:16" s="759" customFormat="1" ht="12.75">
      <c r="A1491" s="758"/>
      <c r="C1491" s="758"/>
      <c r="D1491" s="760"/>
      <c r="E1491" s="758"/>
      <c r="F1491" s="758"/>
      <c r="N1491" s="758"/>
      <c r="O1491" s="761"/>
      <c r="P1491" s="761"/>
    </row>
    <row r="1492" spans="1:16" s="759" customFormat="1" ht="12.75">
      <c r="A1492" s="758"/>
      <c r="C1492" s="758"/>
      <c r="D1492" s="760"/>
      <c r="E1492" s="758"/>
      <c r="F1492" s="758"/>
      <c r="N1492" s="758"/>
      <c r="O1492" s="761"/>
      <c r="P1492" s="761"/>
    </row>
    <row r="1493" spans="1:16" s="759" customFormat="1" ht="12.75">
      <c r="A1493" s="758"/>
      <c r="C1493" s="758"/>
      <c r="D1493" s="760"/>
      <c r="E1493" s="758"/>
      <c r="F1493" s="758"/>
      <c r="N1493" s="758"/>
      <c r="O1493" s="761"/>
      <c r="P1493" s="761"/>
    </row>
    <row r="1494" spans="1:16" s="759" customFormat="1" ht="12.75">
      <c r="A1494" s="758"/>
      <c r="C1494" s="758"/>
      <c r="D1494" s="760"/>
      <c r="E1494" s="758"/>
      <c r="F1494" s="758"/>
      <c r="N1494" s="758"/>
      <c r="O1494" s="761"/>
      <c r="P1494" s="761"/>
    </row>
    <row r="1495" spans="1:16" s="759" customFormat="1" ht="12.75">
      <c r="A1495" s="758"/>
      <c r="C1495" s="758"/>
      <c r="D1495" s="760"/>
      <c r="E1495" s="758"/>
      <c r="F1495" s="758"/>
      <c r="N1495" s="758"/>
      <c r="O1495" s="761"/>
      <c r="P1495" s="761"/>
    </row>
    <row r="1496" spans="1:16" s="759" customFormat="1" ht="12.75">
      <c r="A1496" s="758"/>
      <c r="C1496" s="758"/>
      <c r="D1496" s="760"/>
      <c r="E1496" s="758"/>
      <c r="F1496" s="758"/>
      <c r="N1496" s="758"/>
      <c r="O1496" s="761"/>
      <c r="P1496" s="761"/>
    </row>
    <row r="1497" spans="1:16" s="759" customFormat="1" ht="12.75">
      <c r="A1497" s="758"/>
      <c r="C1497" s="758"/>
      <c r="D1497" s="760"/>
      <c r="E1497" s="758"/>
      <c r="F1497" s="758"/>
      <c r="N1497" s="758"/>
      <c r="O1497" s="761"/>
      <c r="P1497" s="761"/>
    </row>
    <row r="1498" spans="1:16" s="759" customFormat="1" ht="12.75">
      <c r="A1498" s="758"/>
      <c r="C1498" s="758"/>
      <c r="D1498" s="760"/>
      <c r="E1498" s="758"/>
      <c r="F1498" s="758"/>
      <c r="N1498" s="758"/>
      <c r="O1498" s="761"/>
      <c r="P1498" s="761"/>
    </row>
    <row r="1499" spans="1:16" s="759" customFormat="1" ht="12.75">
      <c r="A1499" s="758"/>
      <c r="C1499" s="758"/>
      <c r="D1499" s="760"/>
      <c r="E1499" s="758"/>
      <c r="F1499" s="758"/>
      <c r="N1499" s="758"/>
      <c r="O1499" s="761"/>
      <c r="P1499" s="761"/>
    </row>
    <row r="1500" spans="1:16" s="759" customFormat="1" ht="12.75">
      <c r="A1500" s="758"/>
      <c r="C1500" s="758"/>
      <c r="D1500" s="760"/>
      <c r="E1500" s="758"/>
      <c r="F1500" s="758"/>
      <c r="N1500" s="758"/>
      <c r="O1500" s="761"/>
      <c r="P1500" s="761"/>
    </row>
    <row r="1501" spans="1:16" s="759" customFormat="1" ht="12.75">
      <c r="A1501" s="758"/>
      <c r="C1501" s="758"/>
      <c r="D1501" s="760"/>
      <c r="E1501" s="758"/>
      <c r="F1501" s="758"/>
      <c r="N1501" s="758"/>
      <c r="O1501" s="761"/>
      <c r="P1501" s="761"/>
    </row>
    <row r="1502" spans="1:16" s="759" customFormat="1" ht="12.75">
      <c r="A1502" s="758"/>
      <c r="C1502" s="758"/>
      <c r="D1502" s="760"/>
      <c r="E1502" s="758"/>
      <c r="F1502" s="758"/>
      <c r="N1502" s="758"/>
      <c r="O1502" s="761"/>
      <c r="P1502" s="761"/>
    </row>
    <row r="1503" spans="1:16" s="759" customFormat="1" ht="12.75">
      <c r="A1503" s="758"/>
      <c r="C1503" s="758"/>
      <c r="D1503" s="760"/>
      <c r="E1503" s="758"/>
      <c r="F1503" s="758"/>
      <c r="N1503" s="758"/>
      <c r="O1503" s="761"/>
      <c r="P1503" s="761"/>
    </row>
    <row r="1504" spans="1:16" s="759" customFormat="1" ht="12.75">
      <c r="A1504" s="758"/>
      <c r="C1504" s="758"/>
      <c r="D1504" s="760"/>
      <c r="E1504" s="758"/>
      <c r="F1504" s="758"/>
      <c r="N1504" s="758"/>
      <c r="O1504" s="761"/>
      <c r="P1504" s="761"/>
    </row>
    <row r="1505" spans="1:16" s="759" customFormat="1" ht="12.75">
      <c r="A1505" s="758"/>
      <c r="C1505" s="758"/>
      <c r="D1505" s="760"/>
      <c r="E1505" s="758"/>
      <c r="F1505" s="758"/>
      <c r="N1505" s="758"/>
      <c r="O1505" s="761"/>
      <c r="P1505" s="761"/>
    </row>
    <row r="1506" spans="1:16" s="759" customFormat="1" ht="12.75">
      <c r="A1506" s="758"/>
      <c r="C1506" s="758"/>
      <c r="D1506" s="760"/>
      <c r="E1506" s="758"/>
      <c r="F1506" s="758"/>
      <c r="N1506" s="758"/>
      <c r="O1506" s="761"/>
      <c r="P1506" s="761"/>
    </row>
    <row r="1507" spans="1:16" s="759" customFormat="1" ht="12.75">
      <c r="A1507" s="758"/>
      <c r="C1507" s="758"/>
      <c r="D1507" s="760"/>
      <c r="E1507" s="758"/>
      <c r="F1507" s="758"/>
      <c r="N1507" s="758"/>
      <c r="O1507" s="761"/>
      <c r="P1507" s="761"/>
    </row>
    <row r="1508" spans="1:16" s="759" customFormat="1" ht="12.75">
      <c r="A1508" s="758"/>
      <c r="C1508" s="758"/>
      <c r="D1508" s="760"/>
      <c r="E1508" s="758"/>
      <c r="F1508" s="758"/>
      <c r="N1508" s="758"/>
      <c r="O1508" s="761"/>
      <c r="P1508" s="761"/>
    </row>
    <row r="1509" spans="1:16" s="759" customFormat="1" ht="12.75">
      <c r="A1509" s="758"/>
      <c r="C1509" s="758"/>
      <c r="D1509" s="760"/>
      <c r="E1509" s="758"/>
      <c r="F1509" s="758"/>
      <c r="N1509" s="758"/>
      <c r="O1509" s="761"/>
      <c r="P1509" s="761"/>
    </row>
    <row r="1510" spans="1:16" s="759" customFormat="1" ht="12.75">
      <c r="A1510" s="758"/>
      <c r="C1510" s="758"/>
      <c r="D1510" s="760"/>
      <c r="E1510" s="758"/>
      <c r="F1510" s="758"/>
      <c r="N1510" s="758"/>
      <c r="O1510" s="761"/>
      <c r="P1510" s="761"/>
    </row>
    <row r="1511" spans="1:16" s="759" customFormat="1" ht="12.75">
      <c r="A1511" s="758"/>
      <c r="C1511" s="758"/>
      <c r="D1511" s="760"/>
      <c r="E1511" s="758"/>
      <c r="F1511" s="758"/>
      <c r="N1511" s="758"/>
      <c r="O1511" s="761"/>
      <c r="P1511" s="761"/>
    </row>
    <row r="1512" spans="1:16" s="759" customFormat="1" ht="12.75">
      <c r="A1512" s="758"/>
      <c r="C1512" s="758"/>
      <c r="D1512" s="760"/>
      <c r="E1512" s="758"/>
      <c r="F1512" s="758"/>
      <c r="N1512" s="758"/>
      <c r="O1512" s="761"/>
      <c r="P1512" s="761"/>
    </row>
    <row r="1513" spans="1:16" s="759" customFormat="1" ht="12.75">
      <c r="A1513" s="758"/>
      <c r="C1513" s="758"/>
      <c r="D1513" s="760"/>
      <c r="E1513" s="758"/>
      <c r="F1513" s="758"/>
      <c r="N1513" s="758"/>
      <c r="O1513" s="761"/>
      <c r="P1513" s="761"/>
    </row>
    <row r="1514" spans="1:16" s="759" customFormat="1" ht="12.75">
      <c r="A1514" s="758"/>
      <c r="C1514" s="758"/>
      <c r="D1514" s="760"/>
      <c r="E1514" s="758"/>
      <c r="F1514" s="758"/>
      <c r="N1514" s="758"/>
      <c r="O1514" s="761"/>
      <c r="P1514" s="761"/>
    </row>
    <row r="1515" spans="1:16" s="759" customFormat="1" ht="12.75">
      <c r="A1515" s="758"/>
      <c r="C1515" s="758"/>
      <c r="D1515" s="760"/>
      <c r="E1515" s="758"/>
      <c r="F1515" s="758"/>
      <c r="N1515" s="758"/>
      <c r="O1515" s="761"/>
      <c r="P1515" s="761"/>
    </row>
    <row r="1516" spans="1:16" s="759" customFormat="1" ht="12.75">
      <c r="A1516" s="758"/>
      <c r="C1516" s="758"/>
      <c r="D1516" s="760"/>
      <c r="E1516" s="758"/>
      <c r="F1516" s="758"/>
      <c r="N1516" s="758"/>
      <c r="O1516" s="761"/>
      <c r="P1516" s="761"/>
    </row>
    <row r="1517" spans="1:16" s="759" customFormat="1" ht="12.75">
      <c r="A1517" s="758"/>
      <c r="C1517" s="758"/>
      <c r="D1517" s="760"/>
      <c r="E1517" s="758"/>
      <c r="F1517" s="758"/>
      <c r="N1517" s="758"/>
      <c r="O1517" s="761"/>
      <c r="P1517" s="761"/>
    </row>
    <row r="1518" spans="1:16" s="759" customFormat="1" ht="12.75">
      <c r="A1518" s="758"/>
      <c r="C1518" s="758"/>
      <c r="D1518" s="760"/>
      <c r="E1518" s="758"/>
      <c r="F1518" s="758"/>
      <c r="N1518" s="758"/>
      <c r="O1518" s="761"/>
      <c r="P1518" s="761"/>
    </row>
    <row r="1519" spans="1:16" s="759" customFormat="1" ht="12.75">
      <c r="A1519" s="758"/>
      <c r="C1519" s="758"/>
      <c r="D1519" s="760"/>
      <c r="E1519" s="758"/>
      <c r="F1519" s="758"/>
      <c r="N1519" s="758"/>
      <c r="O1519" s="761"/>
      <c r="P1519" s="761"/>
    </row>
    <row r="1520" spans="1:16" s="759" customFormat="1" ht="12.75">
      <c r="A1520" s="758"/>
      <c r="C1520" s="758"/>
      <c r="D1520" s="760"/>
      <c r="E1520" s="758"/>
      <c r="F1520" s="758"/>
      <c r="N1520" s="758"/>
      <c r="O1520" s="761"/>
      <c r="P1520" s="761"/>
    </row>
    <row r="1521" spans="1:16" s="759" customFormat="1" ht="12.75">
      <c r="A1521" s="758"/>
      <c r="C1521" s="758"/>
      <c r="D1521" s="760"/>
      <c r="E1521" s="758"/>
      <c r="F1521" s="758"/>
      <c r="N1521" s="758"/>
      <c r="O1521" s="761"/>
      <c r="P1521" s="761"/>
    </row>
    <row r="1522" spans="1:16" s="759" customFormat="1" ht="12.75">
      <c r="A1522" s="758"/>
      <c r="C1522" s="758"/>
      <c r="D1522" s="760"/>
      <c r="E1522" s="758"/>
      <c r="F1522" s="758"/>
      <c r="N1522" s="758"/>
      <c r="O1522" s="761"/>
      <c r="P1522" s="761"/>
    </row>
    <row r="1523" spans="1:16" s="759" customFormat="1" ht="12.75">
      <c r="A1523" s="758"/>
      <c r="C1523" s="758"/>
      <c r="D1523" s="760"/>
      <c r="E1523" s="758"/>
      <c r="F1523" s="758"/>
      <c r="N1523" s="758"/>
      <c r="O1523" s="761"/>
      <c r="P1523" s="761"/>
    </row>
    <row r="1524" spans="1:16" s="759" customFormat="1" ht="12.75">
      <c r="A1524" s="758"/>
      <c r="C1524" s="758"/>
      <c r="D1524" s="760"/>
      <c r="E1524" s="758"/>
      <c r="F1524" s="758"/>
      <c r="N1524" s="758"/>
      <c r="O1524" s="761"/>
      <c r="P1524" s="761"/>
    </row>
    <row r="1525" spans="1:16" s="759" customFormat="1" ht="12.75">
      <c r="A1525" s="758"/>
      <c r="C1525" s="758"/>
      <c r="D1525" s="760"/>
      <c r="E1525" s="758"/>
      <c r="F1525" s="758"/>
      <c r="N1525" s="758"/>
      <c r="O1525" s="761"/>
      <c r="P1525" s="761"/>
    </row>
    <row r="1526" spans="1:16" s="759" customFormat="1" ht="12.75">
      <c r="A1526" s="758"/>
      <c r="C1526" s="758"/>
      <c r="D1526" s="760"/>
      <c r="E1526" s="758"/>
      <c r="F1526" s="758"/>
      <c r="N1526" s="758"/>
      <c r="O1526" s="761"/>
      <c r="P1526" s="761"/>
    </row>
    <row r="1527" spans="1:16" s="759" customFormat="1" ht="12.75">
      <c r="A1527" s="758"/>
      <c r="C1527" s="758"/>
      <c r="D1527" s="760"/>
      <c r="E1527" s="758"/>
      <c r="F1527" s="758"/>
      <c r="N1527" s="758"/>
      <c r="O1527" s="761"/>
      <c r="P1527" s="761"/>
    </row>
    <row r="1528" spans="1:16" s="759" customFormat="1" ht="12.75">
      <c r="A1528" s="758"/>
      <c r="C1528" s="758"/>
      <c r="D1528" s="760"/>
      <c r="E1528" s="758"/>
      <c r="F1528" s="758"/>
      <c r="N1528" s="758"/>
      <c r="O1528" s="761"/>
      <c r="P1528" s="761"/>
    </row>
    <row r="1529" spans="1:16" s="759" customFormat="1" ht="12.75">
      <c r="A1529" s="758"/>
      <c r="C1529" s="758"/>
      <c r="D1529" s="760"/>
      <c r="E1529" s="758"/>
      <c r="F1529" s="758"/>
      <c r="N1529" s="758"/>
      <c r="O1529" s="761"/>
      <c r="P1529" s="761"/>
    </row>
    <row r="1530" spans="1:16" s="759" customFormat="1" ht="12.75">
      <c r="A1530" s="758"/>
      <c r="C1530" s="758"/>
      <c r="D1530" s="760"/>
      <c r="E1530" s="758"/>
      <c r="F1530" s="758"/>
      <c r="N1530" s="758"/>
      <c r="O1530" s="761"/>
      <c r="P1530" s="761"/>
    </row>
    <row r="1531" spans="1:16" s="759" customFormat="1" ht="12.75">
      <c r="A1531" s="758"/>
      <c r="C1531" s="758"/>
      <c r="D1531" s="760"/>
      <c r="E1531" s="758"/>
      <c r="F1531" s="758"/>
      <c r="N1531" s="758"/>
      <c r="O1531" s="761"/>
      <c r="P1531" s="761"/>
    </row>
    <row r="1532" spans="1:16" s="759" customFormat="1" ht="12.75">
      <c r="A1532" s="758"/>
      <c r="C1532" s="758"/>
      <c r="D1532" s="760"/>
      <c r="E1532" s="758"/>
      <c r="F1532" s="758"/>
      <c r="N1532" s="758"/>
      <c r="O1532" s="761"/>
      <c r="P1532" s="761"/>
    </row>
    <row r="1533" spans="1:16" s="759" customFormat="1" ht="12.75">
      <c r="A1533" s="758"/>
      <c r="C1533" s="758"/>
      <c r="D1533" s="760"/>
      <c r="E1533" s="758"/>
      <c r="F1533" s="758"/>
      <c r="N1533" s="758"/>
      <c r="O1533" s="761"/>
      <c r="P1533" s="761"/>
    </row>
    <row r="1534" spans="1:16" s="759" customFormat="1" ht="12.75">
      <c r="A1534" s="758"/>
      <c r="C1534" s="758"/>
      <c r="D1534" s="760"/>
      <c r="E1534" s="758"/>
      <c r="F1534" s="758"/>
      <c r="N1534" s="758"/>
      <c r="O1534" s="761"/>
      <c r="P1534" s="761"/>
    </row>
    <row r="1535" spans="1:16" s="759" customFormat="1" ht="12.75">
      <c r="A1535" s="758"/>
      <c r="C1535" s="758"/>
      <c r="D1535" s="760"/>
      <c r="E1535" s="758"/>
      <c r="F1535" s="758"/>
      <c r="N1535" s="758"/>
      <c r="O1535" s="761"/>
      <c r="P1535" s="761"/>
    </row>
    <row r="1536" spans="1:16" s="759" customFormat="1" ht="12.75">
      <c r="A1536" s="758"/>
      <c r="C1536" s="758"/>
      <c r="D1536" s="760"/>
      <c r="E1536" s="758"/>
      <c r="F1536" s="758"/>
      <c r="N1536" s="758"/>
      <c r="O1536" s="761"/>
      <c r="P1536" s="761"/>
    </row>
    <row r="1537" spans="1:16" s="759" customFormat="1" ht="12.75">
      <c r="A1537" s="758"/>
      <c r="C1537" s="758"/>
      <c r="D1537" s="760"/>
      <c r="E1537" s="758"/>
      <c r="F1537" s="758"/>
      <c r="N1537" s="758"/>
      <c r="O1537" s="761"/>
      <c r="P1537" s="761"/>
    </row>
    <row r="1538" spans="1:16" s="759" customFormat="1" ht="12.75">
      <c r="A1538" s="758"/>
      <c r="C1538" s="758"/>
      <c r="D1538" s="760"/>
      <c r="E1538" s="758"/>
      <c r="F1538" s="758"/>
      <c r="N1538" s="758"/>
      <c r="O1538" s="761"/>
      <c r="P1538" s="761"/>
    </row>
    <row r="1539" spans="1:16" s="759" customFormat="1" ht="12.75">
      <c r="A1539" s="758"/>
      <c r="C1539" s="758"/>
      <c r="D1539" s="760"/>
      <c r="E1539" s="758"/>
      <c r="F1539" s="758"/>
      <c r="N1539" s="758"/>
      <c r="O1539" s="761"/>
      <c r="P1539" s="761"/>
    </row>
    <row r="1540" spans="1:16" s="759" customFormat="1" ht="12.75">
      <c r="A1540" s="758"/>
      <c r="C1540" s="758"/>
      <c r="D1540" s="760"/>
      <c r="E1540" s="758"/>
      <c r="F1540" s="758"/>
      <c r="N1540" s="758"/>
      <c r="O1540" s="761"/>
      <c r="P1540" s="761"/>
    </row>
    <row r="1541" spans="1:16" s="759" customFormat="1" ht="12.75">
      <c r="A1541" s="758"/>
      <c r="C1541" s="758"/>
      <c r="D1541" s="760"/>
      <c r="E1541" s="758"/>
      <c r="F1541" s="758"/>
      <c r="N1541" s="758"/>
      <c r="O1541" s="761"/>
      <c r="P1541" s="761"/>
    </row>
    <row r="1542" spans="1:16" s="759" customFormat="1" ht="12.75">
      <c r="A1542" s="758"/>
      <c r="C1542" s="758"/>
      <c r="D1542" s="760"/>
      <c r="E1542" s="758"/>
      <c r="F1542" s="758"/>
      <c r="N1542" s="758"/>
      <c r="O1542" s="761"/>
      <c r="P1542" s="761"/>
    </row>
    <row r="1543" spans="1:16" s="759" customFormat="1" ht="12.75">
      <c r="A1543" s="758"/>
      <c r="C1543" s="758"/>
      <c r="D1543" s="760"/>
      <c r="E1543" s="758"/>
      <c r="F1543" s="758"/>
      <c r="N1543" s="758"/>
      <c r="O1543" s="761"/>
      <c r="P1543" s="761"/>
    </row>
    <row r="1544" spans="1:16" s="759" customFormat="1" ht="12.75">
      <c r="A1544" s="758"/>
      <c r="C1544" s="758"/>
      <c r="D1544" s="760"/>
      <c r="E1544" s="758"/>
      <c r="F1544" s="758"/>
      <c r="N1544" s="758"/>
      <c r="O1544" s="761"/>
      <c r="P1544" s="761"/>
    </row>
    <row r="1545" spans="1:16" s="759" customFormat="1" ht="12.75">
      <c r="A1545" s="758"/>
      <c r="C1545" s="758"/>
      <c r="D1545" s="760"/>
      <c r="E1545" s="758"/>
      <c r="F1545" s="758"/>
      <c r="N1545" s="758"/>
      <c r="O1545" s="761"/>
      <c r="P1545" s="761"/>
    </row>
    <row r="1546" spans="1:16" s="759" customFormat="1" ht="12.75">
      <c r="A1546" s="758"/>
      <c r="C1546" s="758"/>
      <c r="D1546" s="760"/>
      <c r="E1546" s="758"/>
      <c r="F1546" s="758"/>
      <c r="N1546" s="758"/>
      <c r="O1546" s="761"/>
      <c r="P1546" s="761"/>
    </row>
    <row r="1547" spans="1:16" s="759" customFormat="1" ht="12.75">
      <c r="A1547" s="758"/>
      <c r="C1547" s="758"/>
      <c r="D1547" s="760"/>
      <c r="E1547" s="758"/>
      <c r="F1547" s="758"/>
      <c r="N1547" s="758"/>
      <c r="O1547" s="761"/>
      <c r="P1547" s="761"/>
    </row>
    <row r="1548" spans="1:16" s="759" customFormat="1" ht="12.75">
      <c r="A1548" s="758"/>
      <c r="C1548" s="758"/>
      <c r="D1548" s="760"/>
      <c r="E1548" s="758"/>
      <c r="F1548" s="758"/>
      <c r="N1548" s="758"/>
      <c r="O1548" s="761"/>
      <c r="P1548" s="761"/>
    </row>
    <row r="1549" spans="1:16" s="759" customFormat="1" ht="12.75">
      <c r="A1549" s="758"/>
      <c r="C1549" s="758"/>
      <c r="D1549" s="760"/>
      <c r="E1549" s="758"/>
      <c r="F1549" s="758"/>
      <c r="N1549" s="758"/>
      <c r="O1549" s="761"/>
      <c r="P1549" s="761"/>
    </row>
    <row r="1550" spans="1:16" s="759" customFormat="1" ht="12.75">
      <c r="A1550" s="758"/>
      <c r="C1550" s="758"/>
      <c r="D1550" s="760"/>
      <c r="E1550" s="758"/>
      <c r="F1550" s="758"/>
      <c r="N1550" s="758"/>
      <c r="O1550" s="761"/>
      <c r="P1550" s="761"/>
    </row>
    <row r="1551" spans="1:16" s="759" customFormat="1" ht="12.75">
      <c r="A1551" s="758"/>
      <c r="C1551" s="758"/>
      <c r="D1551" s="760"/>
      <c r="E1551" s="758"/>
      <c r="F1551" s="758"/>
      <c r="N1551" s="758"/>
      <c r="O1551" s="761"/>
      <c r="P1551" s="761"/>
    </row>
    <row r="1552" spans="1:16" s="759" customFormat="1" ht="12.75">
      <c r="A1552" s="758"/>
      <c r="C1552" s="758"/>
      <c r="D1552" s="760"/>
      <c r="E1552" s="758"/>
      <c r="F1552" s="758"/>
      <c r="N1552" s="758"/>
      <c r="O1552" s="761"/>
      <c r="P1552" s="761"/>
    </row>
    <row r="1553" spans="1:16" s="759" customFormat="1" ht="12.75">
      <c r="A1553" s="758"/>
      <c r="C1553" s="758"/>
      <c r="D1553" s="760"/>
      <c r="E1553" s="758"/>
      <c r="F1553" s="758"/>
      <c r="N1553" s="758"/>
      <c r="O1553" s="761"/>
      <c r="P1553" s="761"/>
    </row>
    <row r="1554" spans="1:16" s="759" customFormat="1" ht="12.75">
      <c r="A1554" s="758"/>
      <c r="C1554" s="758"/>
      <c r="D1554" s="760"/>
      <c r="E1554" s="758"/>
      <c r="F1554" s="758"/>
      <c r="N1554" s="758"/>
      <c r="O1554" s="761"/>
      <c r="P1554" s="761"/>
    </row>
    <row r="1555" spans="1:16" s="759" customFormat="1" ht="12.75">
      <c r="A1555" s="758"/>
      <c r="C1555" s="758"/>
      <c r="D1555" s="760"/>
      <c r="E1555" s="758"/>
      <c r="F1555" s="758"/>
      <c r="N1555" s="758"/>
      <c r="O1555" s="761"/>
      <c r="P1555" s="761"/>
    </row>
    <row r="1556" spans="1:16" s="759" customFormat="1" ht="12.75">
      <c r="A1556" s="758"/>
      <c r="C1556" s="758"/>
      <c r="D1556" s="760"/>
      <c r="E1556" s="758"/>
      <c r="F1556" s="758"/>
      <c r="N1556" s="758"/>
      <c r="O1556" s="761"/>
      <c r="P1556" s="761"/>
    </row>
    <row r="1557" spans="1:16" s="759" customFormat="1" ht="12.75">
      <c r="A1557" s="758"/>
      <c r="C1557" s="758"/>
      <c r="D1557" s="760"/>
      <c r="E1557" s="758"/>
      <c r="F1557" s="758"/>
      <c r="N1557" s="758"/>
      <c r="O1557" s="761"/>
      <c r="P1557" s="761"/>
    </row>
    <row r="1558" spans="1:16" s="759" customFormat="1" ht="12.75">
      <c r="A1558" s="758"/>
      <c r="C1558" s="758"/>
      <c r="D1558" s="760"/>
      <c r="E1558" s="758"/>
      <c r="F1558" s="758"/>
      <c r="N1558" s="758"/>
      <c r="O1558" s="761"/>
      <c r="P1558" s="761"/>
    </row>
    <row r="1559" spans="1:16" s="759" customFormat="1" ht="12.75">
      <c r="A1559" s="758"/>
      <c r="C1559" s="758"/>
      <c r="D1559" s="760"/>
      <c r="E1559" s="758"/>
      <c r="F1559" s="758"/>
      <c r="N1559" s="758"/>
      <c r="O1559" s="761"/>
      <c r="P1559" s="761"/>
    </row>
    <row r="1560" spans="1:16" s="759" customFormat="1" ht="12.75">
      <c r="A1560" s="758"/>
      <c r="C1560" s="758"/>
      <c r="D1560" s="760"/>
      <c r="E1560" s="758"/>
      <c r="F1560" s="758"/>
      <c r="N1560" s="758"/>
      <c r="O1560" s="761"/>
      <c r="P1560" s="761"/>
    </row>
    <row r="1561" spans="1:16" s="759" customFormat="1" ht="12.75">
      <c r="A1561" s="758"/>
      <c r="C1561" s="758"/>
      <c r="D1561" s="760"/>
      <c r="E1561" s="758"/>
      <c r="F1561" s="758"/>
      <c r="N1561" s="758"/>
      <c r="O1561" s="761"/>
      <c r="P1561" s="761"/>
    </row>
    <row r="1562" spans="1:16" s="759" customFormat="1" ht="12.75">
      <c r="A1562" s="758"/>
      <c r="C1562" s="758"/>
      <c r="D1562" s="760"/>
      <c r="E1562" s="758"/>
      <c r="F1562" s="758"/>
      <c r="N1562" s="758"/>
      <c r="O1562" s="761"/>
      <c r="P1562" s="761"/>
    </row>
    <row r="1563" spans="1:16" s="759" customFormat="1" ht="12.75">
      <c r="A1563" s="758"/>
      <c r="C1563" s="758"/>
      <c r="D1563" s="760"/>
      <c r="E1563" s="758"/>
      <c r="F1563" s="758"/>
      <c r="N1563" s="758"/>
      <c r="O1563" s="761"/>
      <c r="P1563" s="761"/>
    </row>
    <row r="1564" spans="1:16" s="759" customFormat="1" ht="12.75">
      <c r="A1564" s="758"/>
      <c r="C1564" s="758"/>
      <c r="D1564" s="760"/>
      <c r="E1564" s="758"/>
      <c r="F1564" s="758"/>
      <c r="N1564" s="758"/>
      <c r="O1564" s="761"/>
      <c r="P1564" s="761"/>
    </row>
    <row r="1565" spans="1:16" s="759" customFormat="1" ht="12.75">
      <c r="A1565" s="758"/>
      <c r="C1565" s="758"/>
      <c r="D1565" s="760"/>
      <c r="E1565" s="758"/>
      <c r="F1565" s="758"/>
      <c r="N1565" s="758"/>
      <c r="O1565" s="761"/>
      <c r="P1565" s="761"/>
    </row>
    <row r="1566" spans="1:16" s="759" customFormat="1" ht="12.75">
      <c r="A1566" s="758"/>
      <c r="C1566" s="758"/>
      <c r="D1566" s="760"/>
      <c r="E1566" s="758"/>
      <c r="F1566" s="758"/>
      <c r="N1566" s="758"/>
      <c r="O1566" s="761"/>
      <c r="P1566" s="761"/>
    </row>
    <row r="1567" spans="1:16" s="759" customFormat="1" ht="12.75">
      <c r="A1567" s="758"/>
      <c r="C1567" s="758"/>
      <c r="D1567" s="760"/>
      <c r="E1567" s="758"/>
      <c r="F1567" s="758"/>
      <c r="N1567" s="758"/>
      <c r="O1567" s="761"/>
      <c r="P1567" s="761"/>
    </row>
    <row r="1568" spans="1:16" s="759" customFormat="1" ht="12.75">
      <c r="A1568" s="758"/>
      <c r="C1568" s="758"/>
      <c r="D1568" s="760"/>
      <c r="E1568" s="758"/>
      <c r="F1568" s="758"/>
      <c r="N1568" s="758"/>
      <c r="O1568" s="761"/>
      <c r="P1568" s="761"/>
    </row>
    <row r="1569" spans="1:16" s="759" customFormat="1" ht="12.75">
      <c r="A1569" s="758"/>
      <c r="C1569" s="758"/>
      <c r="D1569" s="760"/>
      <c r="E1569" s="758"/>
      <c r="F1569" s="758"/>
      <c r="N1569" s="758"/>
      <c r="O1569" s="761"/>
      <c r="P1569" s="761"/>
    </row>
    <row r="1570" spans="1:16" s="759" customFormat="1" ht="12.75">
      <c r="A1570" s="758"/>
      <c r="C1570" s="758"/>
      <c r="D1570" s="760"/>
      <c r="E1570" s="758"/>
      <c r="F1570" s="758"/>
      <c r="N1570" s="758"/>
      <c r="O1570" s="761"/>
      <c r="P1570" s="761"/>
    </row>
    <row r="1571" spans="1:16" s="759" customFormat="1" ht="12.75">
      <c r="A1571" s="758"/>
      <c r="C1571" s="758"/>
      <c r="D1571" s="760"/>
      <c r="E1571" s="758"/>
      <c r="F1571" s="758"/>
      <c r="N1571" s="758"/>
      <c r="O1571" s="761"/>
      <c r="P1571" s="761"/>
    </row>
    <row r="1572" spans="1:16" s="759" customFormat="1" ht="12.75">
      <c r="A1572" s="758"/>
      <c r="C1572" s="758"/>
      <c r="D1572" s="760"/>
      <c r="E1572" s="758"/>
      <c r="F1572" s="758"/>
      <c r="N1572" s="758"/>
      <c r="O1572" s="761"/>
      <c r="P1572" s="761"/>
    </row>
    <row r="1573" spans="1:16" s="759" customFormat="1" ht="12.75">
      <c r="A1573" s="758"/>
      <c r="C1573" s="758"/>
      <c r="D1573" s="760"/>
      <c r="E1573" s="758"/>
      <c r="F1573" s="758"/>
      <c r="N1573" s="758"/>
      <c r="O1573" s="761"/>
      <c r="P1573" s="761"/>
    </row>
    <row r="1574" spans="1:16" s="759" customFormat="1" ht="12.75">
      <c r="A1574" s="758"/>
      <c r="C1574" s="758"/>
      <c r="D1574" s="760"/>
      <c r="E1574" s="758"/>
      <c r="F1574" s="758"/>
      <c r="N1574" s="758"/>
      <c r="O1574" s="761"/>
      <c r="P1574" s="761"/>
    </row>
    <row r="1575" spans="1:16" s="759" customFormat="1" ht="12.75">
      <c r="A1575" s="758"/>
      <c r="C1575" s="758"/>
      <c r="D1575" s="760"/>
      <c r="E1575" s="758"/>
      <c r="F1575" s="758"/>
      <c r="N1575" s="758"/>
      <c r="O1575" s="761"/>
      <c r="P1575" s="761"/>
    </row>
    <row r="1576" spans="1:16" s="759" customFormat="1" ht="12.75">
      <c r="A1576" s="758"/>
      <c r="C1576" s="758"/>
      <c r="D1576" s="760"/>
      <c r="E1576" s="758"/>
      <c r="F1576" s="758"/>
      <c r="N1576" s="758"/>
      <c r="O1576" s="761"/>
      <c r="P1576" s="761"/>
    </row>
    <row r="1577" spans="1:16" s="759" customFormat="1" ht="12.75">
      <c r="A1577" s="758"/>
      <c r="C1577" s="758"/>
      <c r="D1577" s="760"/>
      <c r="E1577" s="758"/>
      <c r="F1577" s="758"/>
      <c r="N1577" s="758"/>
      <c r="O1577" s="761"/>
      <c r="P1577" s="761"/>
    </row>
    <row r="1578" spans="1:16" s="759" customFormat="1" ht="12.75">
      <c r="A1578" s="758"/>
      <c r="C1578" s="758"/>
      <c r="D1578" s="760"/>
      <c r="E1578" s="758"/>
      <c r="F1578" s="758"/>
      <c r="N1578" s="758"/>
      <c r="O1578" s="761"/>
      <c r="P1578" s="761"/>
    </row>
    <row r="1579" spans="1:16" s="759" customFormat="1" ht="12.75">
      <c r="A1579" s="758"/>
      <c r="C1579" s="758"/>
      <c r="D1579" s="760"/>
      <c r="E1579" s="758"/>
      <c r="F1579" s="758"/>
      <c r="N1579" s="758"/>
      <c r="O1579" s="761"/>
      <c r="P1579" s="761"/>
    </row>
    <row r="1580" spans="1:16" s="759" customFormat="1" ht="12.75">
      <c r="A1580" s="758"/>
      <c r="C1580" s="758"/>
      <c r="D1580" s="760"/>
      <c r="E1580" s="758"/>
      <c r="F1580" s="758"/>
      <c r="N1580" s="758"/>
      <c r="O1580" s="761"/>
      <c r="P1580" s="761"/>
    </row>
    <row r="1581" spans="1:16" s="759" customFormat="1" ht="12.75">
      <c r="A1581" s="758"/>
      <c r="C1581" s="758"/>
      <c r="D1581" s="760"/>
      <c r="E1581" s="758"/>
      <c r="F1581" s="758"/>
      <c r="N1581" s="758"/>
      <c r="O1581" s="761"/>
      <c r="P1581" s="761"/>
    </row>
    <row r="1582" spans="1:16" s="759" customFormat="1" ht="12.75">
      <c r="A1582" s="758"/>
      <c r="C1582" s="758"/>
      <c r="D1582" s="760"/>
      <c r="E1582" s="758"/>
      <c r="F1582" s="758"/>
      <c r="N1582" s="758"/>
      <c r="O1582" s="761"/>
      <c r="P1582" s="761"/>
    </row>
    <row r="1583" spans="1:16" s="759" customFormat="1" ht="12.75">
      <c r="A1583" s="758"/>
      <c r="C1583" s="758"/>
      <c r="D1583" s="760"/>
      <c r="E1583" s="758"/>
      <c r="F1583" s="758"/>
      <c r="N1583" s="758"/>
      <c r="O1583" s="761"/>
      <c r="P1583" s="761"/>
    </row>
    <row r="1584" spans="1:16" s="759" customFormat="1" ht="12.75">
      <c r="A1584" s="758"/>
      <c r="C1584" s="758"/>
      <c r="D1584" s="760"/>
      <c r="E1584" s="758"/>
      <c r="F1584" s="758"/>
      <c r="N1584" s="758"/>
      <c r="O1584" s="761"/>
      <c r="P1584" s="761"/>
    </row>
    <row r="1585" spans="1:16" s="759" customFormat="1" ht="12.75">
      <c r="A1585" s="758"/>
      <c r="C1585" s="758"/>
      <c r="D1585" s="760"/>
      <c r="E1585" s="758"/>
      <c r="F1585" s="758"/>
      <c r="N1585" s="758"/>
      <c r="O1585" s="761"/>
      <c r="P1585" s="761"/>
    </row>
    <row r="1586" spans="1:16" s="759" customFormat="1" ht="12.75">
      <c r="A1586" s="758"/>
      <c r="C1586" s="758"/>
      <c r="D1586" s="760"/>
      <c r="E1586" s="758"/>
      <c r="F1586" s="758"/>
      <c r="N1586" s="758"/>
      <c r="O1586" s="761"/>
      <c r="P1586" s="761"/>
    </row>
    <row r="1587" spans="1:16" s="759" customFormat="1" ht="12.75">
      <c r="A1587" s="758"/>
      <c r="C1587" s="758"/>
      <c r="D1587" s="760"/>
      <c r="E1587" s="758"/>
      <c r="F1587" s="758"/>
      <c r="N1587" s="758"/>
      <c r="O1587" s="761"/>
      <c r="P1587" s="761"/>
    </row>
    <row r="1588" spans="1:16" s="759" customFormat="1" ht="12.75">
      <c r="A1588" s="758"/>
      <c r="C1588" s="758"/>
      <c r="D1588" s="760"/>
      <c r="E1588" s="758"/>
      <c r="F1588" s="758"/>
      <c r="N1588" s="758"/>
      <c r="O1588" s="761"/>
      <c r="P1588" s="761"/>
    </row>
    <row r="1589" spans="1:16" s="759" customFormat="1" ht="12.75">
      <c r="A1589" s="758"/>
      <c r="C1589" s="758"/>
      <c r="D1589" s="760"/>
      <c r="E1589" s="758"/>
      <c r="F1589" s="758"/>
      <c r="N1589" s="758"/>
      <c r="O1589" s="761"/>
      <c r="P1589" s="761"/>
    </row>
    <row r="1590" spans="1:16" s="759" customFormat="1" ht="12.75">
      <c r="A1590" s="758"/>
      <c r="C1590" s="758"/>
      <c r="D1590" s="760"/>
      <c r="E1590" s="758"/>
      <c r="F1590" s="758"/>
      <c r="N1590" s="758"/>
      <c r="O1590" s="761"/>
      <c r="P1590" s="761"/>
    </row>
    <row r="1591" spans="1:16" s="759" customFormat="1" ht="12.75">
      <c r="A1591" s="758"/>
      <c r="C1591" s="758"/>
      <c r="D1591" s="760"/>
      <c r="E1591" s="758"/>
      <c r="F1591" s="758"/>
      <c r="N1591" s="758"/>
      <c r="O1591" s="761"/>
      <c r="P1591" s="761"/>
    </row>
    <row r="1592" spans="1:16" s="759" customFormat="1" ht="12.75">
      <c r="A1592" s="758"/>
      <c r="C1592" s="758"/>
      <c r="D1592" s="760"/>
      <c r="E1592" s="758"/>
      <c r="F1592" s="758"/>
      <c r="N1592" s="758"/>
      <c r="O1592" s="761"/>
      <c r="P1592" s="761"/>
    </row>
    <row r="1593" spans="1:16" s="759" customFormat="1" ht="12.75">
      <c r="A1593" s="758"/>
      <c r="C1593" s="758"/>
      <c r="D1593" s="760"/>
      <c r="E1593" s="758"/>
      <c r="F1593" s="758"/>
      <c r="N1593" s="758"/>
      <c r="O1593" s="761"/>
      <c r="P1593" s="761"/>
    </row>
    <row r="1594" spans="1:16" s="759" customFormat="1" ht="12.75">
      <c r="A1594" s="758"/>
      <c r="C1594" s="758"/>
      <c r="D1594" s="760"/>
      <c r="E1594" s="758"/>
      <c r="F1594" s="758"/>
      <c r="N1594" s="758"/>
      <c r="O1594" s="761"/>
      <c r="P1594" s="761"/>
    </row>
    <row r="1595" spans="1:16" s="759" customFormat="1" ht="12.75">
      <c r="A1595" s="758"/>
      <c r="C1595" s="758"/>
      <c r="D1595" s="760"/>
      <c r="E1595" s="758"/>
      <c r="F1595" s="758"/>
      <c r="N1595" s="758"/>
      <c r="O1595" s="761"/>
      <c r="P1595" s="761"/>
    </row>
    <row r="1596" spans="1:16" s="759" customFormat="1" ht="12.75">
      <c r="A1596" s="758"/>
      <c r="C1596" s="758"/>
      <c r="D1596" s="760"/>
      <c r="E1596" s="758"/>
      <c r="F1596" s="758"/>
      <c r="N1596" s="758"/>
      <c r="O1596" s="761"/>
      <c r="P1596" s="761"/>
    </row>
    <row r="1597" spans="1:16" s="759" customFormat="1" ht="12.75">
      <c r="A1597" s="758"/>
      <c r="C1597" s="758"/>
      <c r="D1597" s="760"/>
      <c r="E1597" s="758"/>
      <c r="F1597" s="758"/>
      <c r="N1597" s="758"/>
      <c r="O1597" s="761"/>
      <c r="P1597" s="761"/>
    </row>
    <row r="1598" spans="1:16" s="759" customFormat="1" ht="12.75">
      <c r="A1598" s="758"/>
      <c r="C1598" s="758"/>
      <c r="D1598" s="760"/>
      <c r="E1598" s="758"/>
      <c r="F1598" s="758"/>
      <c r="N1598" s="758"/>
      <c r="O1598" s="761"/>
      <c r="P1598" s="761"/>
    </row>
    <row r="1599" spans="1:16" s="759" customFormat="1" ht="12.75">
      <c r="A1599" s="758"/>
      <c r="C1599" s="758"/>
      <c r="D1599" s="760"/>
      <c r="E1599" s="758"/>
      <c r="F1599" s="758"/>
      <c r="N1599" s="758"/>
      <c r="O1599" s="761"/>
      <c r="P1599" s="761"/>
    </row>
    <row r="1600" spans="1:16" s="759" customFormat="1" ht="12.75">
      <c r="A1600" s="758"/>
      <c r="C1600" s="758"/>
      <c r="D1600" s="760"/>
      <c r="E1600" s="758"/>
      <c r="F1600" s="758"/>
      <c r="N1600" s="758"/>
      <c r="O1600" s="761"/>
      <c r="P1600" s="761"/>
    </row>
    <row r="1601" spans="1:16" s="759" customFormat="1" ht="12.75">
      <c r="A1601" s="758"/>
      <c r="C1601" s="758"/>
      <c r="D1601" s="760"/>
      <c r="E1601" s="758"/>
      <c r="F1601" s="758"/>
      <c r="N1601" s="758"/>
      <c r="O1601" s="761"/>
      <c r="P1601" s="761"/>
    </row>
    <row r="1602" spans="1:16" s="759" customFormat="1" ht="12.75">
      <c r="A1602" s="758"/>
      <c r="C1602" s="758"/>
      <c r="D1602" s="760"/>
      <c r="E1602" s="758"/>
      <c r="F1602" s="758"/>
      <c r="N1602" s="758"/>
      <c r="O1602" s="761"/>
      <c r="P1602" s="761"/>
    </row>
    <row r="1603" spans="1:16" s="759" customFormat="1" ht="12.75">
      <c r="A1603" s="758"/>
      <c r="C1603" s="758"/>
      <c r="D1603" s="760"/>
      <c r="E1603" s="758"/>
      <c r="F1603" s="758"/>
      <c r="N1603" s="758"/>
      <c r="O1603" s="761"/>
      <c r="P1603" s="761"/>
    </row>
    <row r="1604" spans="1:16" s="759" customFormat="1" ht="12.75">
      <c r="A1604" s="758"/>
      <c r="C1604" s="758"/>
      <c r="D1604" s="760"/>
      <c r="E1604" s="758"/>
      <c r="F1604" s="758"/>
      <c r="N1604" s="758"/>
      <c r="O1604" s="761"/>
      <c r="P1604" s="761"/>
    </row>
    <row r="1605" spans="1:16" s="759" customFormat="1" ht="12.75">
      <c r="A1605" s="758"/>
      <c r="C1605" s="758"/>
      <c r="D1605" s="760"/>
      <c r="E1605" s="758"/>
      <c r="F1605" s="758"/>
      <c r="N1605" s="758"/>
      <c r="O1605" s="761"/>
      <c r="P1605" s="761"/>
    </row>
    <row r="1606" spans="1:16" s="759" customFormat="1" ht="12.75">
      <c r="A1606" s="758"/>
      <c r="C1606" s="758"/>
      <c r="D1606" s="760"/>
      <c r="E1606" s="758"/>
      <c r="F1606" s="758"/>
      <c r="N1606" s="758"/>
      <c r="O1606" s="761"/>
      <c r="P1606" s="761"/>
    </row>
    <row r="1607" spans="1:16" s="759" customFormat="1" ht="12.75">
      <c r="A1607" s="758"/>
      <c r="C1607" s="758"/>
      <c r="D1607" s="760"/>
      <c r="E1607" s="758"/>
      <c r="F1607" s="758"/>
      <c r="N1607" s="758"/>
      <c r="O1607" s="761"/>
      <c r="P1607" s="761"/>
    </row>
    <row r="1608" spans="1:16" s="759" customFormat="1" ht="12.75">
      <c r="A1608" s="758"/>
      <c r="C1608" s="758"/>
      <c r="D1608" s="760"/>
      <c r="E1608" s="758"/>
      <c r="F1608" s="758"/>
      <c r="N1608" s="758"/>
      <c r="O1608" s="761"/>
      <c r="P1608" s="761"/>
    </row>
    <row r="1609" spans="1:16" s="759" customFormat="1" ht="12.75">
      <c r="A1609" s="758"/>
      <c r="C1609" s="758"/>
      <c r="D1609" s="760"/>
      <c r="E1609" s="758"/>
      <c r="F1609" s="758"/>
      <c r="N1609" s="758"/>
      <c r="O1609" s="761"/>
      <c r="P1609" s="761"/>
    </row>
    <row r="1610" spans="1:16" s="759" customFormat="1" ht="12.75">
      <c r="A1610" s="758"/>
      <c r="C1610" s="758"/>
      <c r="D1610" s="760"/>
      <c r="E1610" s="758"/>
      <c r="F1610" s="758"/>
      <c r="N1610" s="758"/>
      <c r="O1610" s="761"/>
      <c r="P1610" s="761"/>
    </row>
    <row r="1611" spans="1:16" s="759" customFormat="1" ht="12.75">
      <c r="A1611" s="758"/>
      <c r="C1611" s="758"/>
      <c r="D1611" s="760"/>
      <c r="E1611" s="758"/>
      <c r="F1611" s="758"/>
      <c r="N1611" s="758"/>
      <c r="O1611" s="761"/>
      <c r="P1611" s="761"/>
    </row>
    <row r="1612" spans="1:16" s="759" customFormat="1" ht="12.75">
      <c r="A1612" s="758"/>
      <c r="C1612" s="758"/>
      <c r="D1612" s="760"/>
      <c r="E1612" s="758"/>
      <c r="F1612" s="758"/>
      <c r="N1612" s="758"/>
      <c r="O1612" s="761"/>
      <c r="P1612" s="761"/>
    </row>
    <row r="1613" spans="1:16" s="759" customFormat="1" ht="12.75">
      <c r="A1613" s="758"/>
      <c r="C1613" s="758"/>
      <c r="D1613" s="760"/>
      <c r="E1613" s="758"/>
      <c r="F1613" s="758"/>
      <c r="N1613" s="758"/>
      <c r="O1613" s="761"/>
      <c r="P1613" s="761"/>
    </row>
    <row r="1614" spans="1:16" s="759" customFormat="1" ht="12.75">
      <c r="A1614" s="758"/>
      <c r="C1614" s="758"/>
      <c r="D1614" s="760"/>
      <c r="E1614" s="758"/>
      <c r="F1614" s="758"/>
      <c r="N1614" s="758"/>
      <c r="O1614" s="761"/>
      <c r="P1614" s="761"/>
    </row>
    <row r="1615" spans="1:16" s="759" customFormat="1" ht="12.75">
      <c r="A1615" s="758"/>
      <c r="C1615" s="758"/>
      <c r="D1615" s="760"/>
      <c r="E1615" s="758"/>
      <c r="F1615" s="758"/>
      <c r="N1615" s="758"/>
      <c r="O1615" s="761"/>
      <c r="P1615" s="761"/>
    </row>
    <row r="1616" spans="1:16" s="759" customFormat="1" ht="12.75">
      <c r="A1616" s="758"/>
      <c r="C1616" s="758"/>
      <c r="D1616" s="760"/>
      <c r="E1616" s="758"/>
      <c r="F1616" s="758"/>
      <c r="N1616" s="758"/>
      <c r="O1616" s="761"/>
      <c r="P1616" s="761"/>
    </row>
    <row r="1617" spans="1:16" s="759" customFormat="1" ht="12.75">
      <c r="A1617" s="758"/>
      <c r="C1617" s="758"/>
      <c r="D1617" s="760"/>
      <c r="E1617" s="758"/>
      <c r="F1617" s="758"/>
      <c r="N1617" s="758"/>
      <c r="O1617" s="761"/>
      <c r="P1617" s="761"/>
    </row>
    <row r="1618" spans="1:16" s="759" customFormat="1" ht="12.75">
      <c r="A1618" s="758"/>
      <c r="C1618" s="758"/>
      <c r="D1618" s="760"/>
      <c r="E1618" s="758"/>
      <c r="F1618" s="758"/>
      <c r="N1618" s="758"/>
      <c r="O1618" s="761"/>
      <c r="P1618" s="761"/>
    </row>
    <row r="1619" spans="1:16" s="759" customFormat="1" ht="12.75">
      <c r="A1619" s="758"/>
      <c r="C1619" s="758"/>
      <c r="D1619" s="760"/>
      <c r="E1619" s="758"/>
      <c r="F1619" s="758"/>
      <c r="N1619" s="758"/>
      <c r="O1619" s="761"/>
      <c r="P1619" s="761"/>
    </row>
    <row r="1620" spans="1:16" s="759" customFormat="1" ht="12.75">
      <c r="A1620" s="758"/>
      <c r="C1620" s="758"/>
      <c r="D1620" s="760"/>
      <c r="E1620" s="758"/>
      <c r="F1620" s="758"/>
      <c r="N1620" s="758"/>
      <c r="O1620" s="761"/>
      <c r="P1620" s="761"/>
    </row>
    <row r="1621" spans="1:16" s="759" customFormat="1" ht="12.75">
      <c r="A1621" s="758"/>
      <c r="C1621" s="758"/>
      <c r="D1621" s="760"/>
      <c r="E1621" s="758"/>
      <c r="F1621" s="758"/>
      <c r="N1621" s="758"/>
      <c r="O1621" s="761"/>
      <c r="P1621" s="761"/>
    </row>
    <row r="1622" spans="1:16" s="759" customFormat="1" ht="12.75">
      <c r="A1622" s="758"/>
      <c r="C1622" s="758"/>
      <c r="D1622" s="760"/>
      <c r="E1622" s="758"/>
      <c r="F1622" s="758"/>
      <c r="N1622" s="758"/>
      <c r="O1622" s="761"/>
      <c r="P1622" s="761"/>
    </row>
    <row r="1623" spans="1:16" s="759" customFormat="1" ht="12.75">
      <c r="A1623" s="758"/>
      <c r="C1623" s="758"/>
      <c r="D1623" s="760"/>
      <c r="E1623" s="758"/>
      <c r="F1623" s="758"/>
      <c r="N1623" s="758"/>
      <c r="O1623" s="761"/>
      <c r="P1623" s="761"/>
    </row>
    <row r="1624" spans="1:16" s="759" customFormat="1" ht="12.75">
      <c r="A1624" s="758"/>
      <c r="C1624" s="758"/>
      <c r="D1624" s="760"/>
      <c r="E1624" s="758"/>
      <c r="F1624" s="758"/>
      <c r="N1624" s="758"/>
      <c r="O1624" s="761"/>
      <c r="P1624" s="761"/>
    </row>
    <row r="1625" spans="1:16" s="759" customFormat="1" ht="12.75">
      <c r="A1625" s="758"/>
      <c r="C1625" s="758"/>
      <c r="D1625" s="760"/>
      <c r="E1625" s="758"/>
      <c r="F1625" s="758"/>
      <c r="N1625" s="758"/>
      <c r="O1625" s="761"/>
      <c r="P1625" s="761"/>
    </row>
    <row r="1626" spans="1:16" s="759" customFormat="1" ht="12.75">
      <c r="A1626" s="758"/>
      <c r="C1626" s="758"/>
      <c r="D1626" s="760"/>
      <c r="E1626" s="758"/>
      <c r="F1626" s="758"/>
      <c r="N1626" s="758"/>
      <c r="O1626" s="761"/>
      <c r="P1626" s="761"/>
    </row>
    <row r="1627" spans="1:16" s="759" customFormat="1" ht="12.75">
      <c r="A1627" s="758"/>
      <c r="C1627" s="758"/>
      <c r="D1627" s="760"/>
      <c r="E1627" s="758"/>
      <c r="F1627" s="758"/>
      <c r="N1627" s="758"/>
      <c r="O1627" s="761"/>
      <c r="P1627" s="761"/>
    </row>
    <row r="1628" spans="1:16" s="759" customFormat="1" ht="12.75">
      <c r="A1628" s="758"/>
      <c r="C1628" s="758"/>
      <c r="D1628" s="760"/>
      <c r="E1628" s="758"/>
      <c r="F1628" s="758"/>
      <c r="N1628" s="758"/>
      <c r="O1628" s="761"/>
      <c r="P1628" s="761"/>
    </row>
    <row r="1629" spans="1:16" s="759" customFormat="1" ht="12.75">
      <c r="A1629" s="758"/>
      <c r="C1629" s="758"/>
      <c r="D1629" s="760"/>
      <c r="E1629" s="758"/>
      <c r="F1629" s="758"/>
      <c r="N1629" s="758"/>
      <c r="O1629" s="761"/>
      <c r="P1629" s="761"/>
    </row>
    <row r="1630" spans="1:16" s="759" customFormat="1" ht="12.75">
      <c r="A1630" s="758"/>
      <c r="C1630" s="758"/>
      <c r="D1630" s="760"/>
      <c r="E1630" s="758"/>
      <c r="F1630" s="758"/>
      <c r="N1630" s="758"/>
      <c r="O1630" s="761"/>
      <c r="P1630" s="761"/>
    </row>
    <row r="1631" spans="1:16" s="759" customFormat="1" ht="12.75">
      <c r="A1631" s="758"/>
      <c r="C1631" s="758"/>
      <c r="D1631" s="760"/>
      <c r="E1631" s="758"/>
      <c r="F1631" s="758"/>
      <c r="N1631" s="758"/>
      <c r="O1631" s="761"/>
      <c r="P1631" s="761"/>
    </row>
    <row r="1632" spans="1:16" s="759" customFormat="1" ht="12.75">
      <c r="A1632" s="758"/>
      <c r="C1632" s="758"/>
      <c r="D1632" s="760"/>
      <c r="E1632" s="758"/>
      <c r="F1632" s="758"/>
      <c r="N1632" s="758"/>
      <c r="O1632" s="761"/>
      <c r="P1632" s="761"/>
    </row>
    <row r="1633" spans="1:16" s="759" customFormat="1" ht="12.75">
      <c r="A1633" s="758"/>
      <c r="C1633" s="758"/>
      <c r="D1633" s="760"/>
      <c r="E1633" s="758"/>
      <c r="F1633" s="758"/>
      <c r="N1633" s="758"/>
      <c r="O1633" s="761"/>
      <c r="P1633" s="761"/>
    </row>
    <row r="1634" spans="1:16" s="759" customFormat="1" ht="12.75">
      <c r="A1634" s="758"/>
      <c r="C1634" s="758"/>
      <c r="D1634" s="760"/>
      <c r="E1634" s="758"/>
      <c r="F1634" s="758"/>
      <c r="N1634" s="758"/>
      <c r="O1634" s="761"/>
      <c r="P1634" s="761"/>
    </row>
    <row r="1635" spans="1:16" s="759" customFormat="1" ht="12.75">
      <c r="A1635" s="758"/>
      <c r="C1635" s="758"/>
      <c r="D1635" s="760"/>
      <c r="E1635" s="758"/>
      <c r="F1635" s="758"/>
      <c r="N1635" s="758"/>
      <c r="O1635" s="761"/>
      <c r="P1635" s="761"/>
    </row>
    <row r="1636" spans="1:16" s="759" customFormat="1" ht="12.75">
      <c r="A1636" s="758"/>
      <c r="C1636" s="758"/>
      <c r="D1636" s="760"/>
      <c r="E1636" s="758"/>
      <c r="F1636" s="758"/>
      <c r="N1636" s="758"/>
      <c r="O1636" s="761"/>
      <c r="P1636" s="761"/>
    </row>
    <row r="1637" spans="1:16" s="759" customFormat="1" ht="12.75">
      <c r="A1637" s="758"/>
      <c r="C1637" s="758"/>
      <c r="D1637" s="760"/>
      <c r="E1637" s="758"/>
      <c r="F1637" s="758"/>
      <c r="N1637" s="758"/>
      <c r="O1637" s="761"/>
      <c r="P1637" s="761"/>
    </row>
    <row r="1638" spans="1:16" s="759" customFormat="1" ht="12.75">
      <c r="A1638" s="758"/>
      <c r="C1638" s="758"/>
      <c r="D1638" s="760"/>
      <c r="E1638" s="758"/>
      <c r="F1638" s="758"/>
      <c r="N1638" s="758"/>
      <c r="O1638" s="761"/>
      <c r="P1638" s="761"/>
    </row>
    <row r="1639" spans="1:16" s="759" customFormat="1" ht="12.75">
      <c r="A1639" s="758"/>
      <c r="C1639" s="758"/>
      <c r="D1639" s="760"/>
      <c r="E1639" s="758"/>
      <c r="F1639" s="758"/>
      <c r="N1639" s="758"/>
      <c r="O1639" s="761"/>
      <c r="P1639" s="761"/>
    </row>
    <row r="1640" spans="1:16" s="759" customFormat="1" ht="12.75">
      <c r="A1640" s="758"/>
      <c r="C1640" s="758"/>
      <c r="D1640" s="760"/>
      <c r="E1640" s="758"/>
      <c r="F1640" s="758"/>
      <c r="N1640" s="758"/>
      <c r="O1640" s="761"/>
      <c r="P1640" s="761"/>
    </row>
    <row r="1641" spans="1:16" s="759" customFormat="1" ht="12.75">
      <c r="A1641" s="758"/>
      <c r="C1641" s="758"/>
      <c r="D1641" s="760"/>
      <c r="E1641" s="758"/>
      <c r="F1641" s="758"/>
      <c r="N1641" s="758"/>
      <c r="O1641" s="761"/>
      <c r="P1641" s="761"/>
    </row>
    <row r="1642" spans="1:16" s="759" customFormat="1" ht="12.75">
      <c r="A1642" s="758"/>
      <c r="C1642" s="758"/>
      <c r="D1642" s="760"/>
      <c r="E1642" s="758"/>
      <c r="F1642" s="758"/>
      <c r="N1642" s="758"/>
      <c r="O1642" s="761"/>
      <c r="P1642" s="761"/>
    </row>
    <row r="1643" spans="1:16" s="759" customFormat="1" ht="12.75">
      <c r="A1643" s="758"/>
      <c r="C1643" s="758"/>
      <c r="D1643" s="760"/>
      <c r="E1643" s="758"/>
      <c r="F1643" s="758"/>
      <c r="N1643" s="758"/>
      <c r="O1643" s="761"/>
      <c r="P1643" s="761"/>
    </row>
    <row r="1644" spans="1:16" s="759" customFormat="1" ht="12.75">
      <c r="A1644" s="758"/>
      <c r="C1644" s="758"/>
      <c r="D1644" s="760"/>
      <c r="E1644" s="758"/>
      <c r="F1644" s="758"/>
      <c r="N1644" s="758"/>
      <c r="O1644" s="761"/>
      <c r="P1644" s="761"/>
    </row>
    <row r="1645" spans="1:16" s="759" customFormat="1" ht="12.75">
      <c r="A1645" s="758"/>
      <c r="C1645" s="758"/>
      <c r="D1645" s="760"/>
      <c r="E1645" s="758"/>
      <c r="F1645" s="758"/>
      <c r="N1645" s="758"/>
      <c r="O1645" s="761"/>
      <c r="P1645" s="761"/>
    </row>
    <row r="1646" spans="1:16" s="759" customFormat="1" ht="12.75">
      <c r="A1646" s="758"/>
      <c r="C1646" s="758"/>
      <c r="D1646" s="760"/>
      <c r="E1646" s="758"/>
      <c r="F1646" s="758"/>
      <c r="N1646" s="758"/>
      <c r="O1646" s="761"/>
      <c r="P1646" s="761"/>
    </row>
    <row r="1647" spans="1:16" s="759" customFormat="1" ht="12.75">
      <c r="A1647" s="758"/>
      <c r="C1647" s="758"/>
      <c r="D1647" s="760"/>
      <c r="E1647" s="758"/>
      <c r="F1647" s="758"/>
      <c r="N1647" s="758"/>
      <c r="O1647" s="761"/>
      <c r="P1647" s="761"/>
    </row>
    <row r="1648" spans="1:16" s="759" customFormat="1" ht="12.75">
      <c r="A1648" s="758"/>
      <c r="C1648" s="758"/>
      <c r="D1648" s="760"/>
      <c r="E1648" s="758"/>
      <c r="F1648" s="758"/>
      <c r="N1648" s="758"/>
      <c r="O1648" s="761"/>
      <c r="P1648" s="761"/>
    </row>
    <row r="1649" spans="1:16" s="759" customFormat="1" ht="12.75">
      <c r="A1649" s="758"/>
      <c r="C1649" s="758"/>
      <c r="D1649" s="760"/>
      <c r="E1649" s="758"/>
      <c r="F1649" s="758"/>
      <c r="N1649" s="758"/>
      <c r="O1649" s="761"/>
      <c r="P1649" s="761"/>
    </row>
    <row r="1650" spans="1:16" s="759" customFormat="1" ht="12.75">
      <c r="A1650" s="758"/>
      <c r="C1650" s="758"/>
      <c r="D1650" s="760"/>
      <c r="E1650" s="758"/>
      <c r="F1650" s="758"/>
      <c r="N1650" s="758"/>
      <c r="O1650" s="761"/>
      <c r="P1650" s="761"/>
    </row>
    <row r="1651" spans="1:16" s="759" customFormat="1" ht="12.75">
      <c r="A1651" s="758"/>
      <c r="C1651" s="758"/>
      <c r="D1651" s="760"/>
      <c r="E1651" s="758"/>
      <c r="F1651" s="758"/>
      <c r="N1651" s="758"/>
      <c r="O1651" s="761"/>
      <c r="P1651" s="761"/>
    </row>
    <row r="1652" spans="1:16" s="759" customFormat="1" ht="12.75">
      <c r="A1652" s="758"/>
      <c r="C1652" s="758"/>
      <c r="D1652" s="760"/>
      <c r="E1652" s="758"/>
      <c r="F1652" s="758"/>
      <c r="N1652" s="758"/>
      <c r="O1652" s="761"/>
      <c r="P1652" s="761"/>
    </row>
    <row r="1653" spans="1:16" s="759" customFormat="1" ht="12.75">
      <c r="A1653" s="758"/>
      <c r="C1653" s="758"/>
      <c r="D1653" s="760"/>
      <c r="E1653" s="758"/>
      <c r="F1653" s="758"/>
      <c r="N1653" s="758"/>
      <c r="O1653" s="761"/>
      <c r="P1653" s="761"/>
    </row>
    <row r="1654" spans="1:16" s="759" customFormat="1" ht="12.75">
      <c r="A1654" s="758"/>
      <c r="C1654" s="758"/>
      <c r="D1654" s="760"/>
      <c r="E1654" s="758"/>
      <c r="F1654" s="758"/>
      <c r="N1654" s="758"/>
      <c r="O1654" s="761"/>
      <c r="P1654" s="761"/>
    </row>
    <row r="1655" spans="1:16" s="759" customFormat="1" ht="12.75">
      <c r="A1655" s="758"/>
      <c r="C1655" s="758"/>
      <c r="D1655" s="760"/>
      <c r="E1655" s="758"/>
      <c r="F1655" s="758"/>
      <c r="N1655" s="758"/>
      <c r="O1655" s="761"/>
      <c r="P1655" s="761"/>
    </row>
    <row r="1656" spans="1:16" s="759" customFormat="1" ht="12.75">
      <c r="A1656" s="758"/>
      <c r="C1656" s="758"/>
      <c r="D1656" s="760"/>
      <c r="E1656" s="758"/>
      <c r="F1656" s="758"/>
      <c r="N1656" s="758"/>
      <c r="O1656" s="761"/>
      <c r="P1656" s="761"/>
    </row>
    <row r="1657" spans="1:16" s="759" customFormat="1" ht="12.75">
      <c r="A1657" s="758"/>
      <c r="C1657" s="758"/>
      <c r="D1657" s="760"/>
      <c r="E1657" s="758"/>
      <c r="F1657" s="758"/>
      <c r="N1657" s="758"/>
      <c r="O1657" s="761"/>
      <c r="P1657" s="761"/>
    </row>
    <row r="1658" spans="1:16" s="759" customFormat="1" ht="12.75">
      <c r="A1658" s="758"/>
      <c r="C1658" s="758"/>
      <c r="D1658" s="760"/>
      <c r="E1658" s="758"/>
      <c r="F1658" s="758"/>
      <c r="N1658" s="758"/>
      <c r="O1658" s="761"/>
      <c r="P1658" s="761"/>
    </row>
    <row r="1659" spans="1:16" s="759" customFormat="1" ht="12.75">
      <c r="A1659" s="758"/>
      <c r="C1659" s="758"/>
      <c r="D1659" s="760"/>
      <c r="E1659" s="758"/>
      <c r="F1659" s="758"/>
      <c r="N1659" s="758"/>
      <c r="O1659" s="761"/>
      <c r="P1659" s="761"/>
    </row>
    <row r="1660" spans="1:16" s="759" customFormat="1" ht="12.75">
      <c r="A1660" s="758"/>
      <c r="C1660" s="758"/>
      <c r="D1660" s="760"/>
      <c r="E1660" s="758"/>
      <c r="F1660" s="758"/>
      <c r="N1660" s="758"/>
      <c r="O1660" s="761"/>
      <c r="P1660" s="761"/>
    </row>
    <row r="1661" spans="1:16" s="759" customFormat="1" ht="12.75">
      <c r="A1661" s="758"/>
      <c r="C1661" s="758"/>
      <c r="D1661" s="760"/>
      <c r="E1661" s="758"/>
      <c r="F1661" s="758"/>
      <c r="N1661" s="758"/>
      <c r="O1661" s="761"/>
      <c r="P1661" s="761"/>
    </row>
    <row r="1662" spans="1:16" s="759" customFormat="1" ht="12.75">
      <c r="A1662" s="758"/>
      <c r="C1662" s="758"/>
      <c r="D1662" s="760"/>
      <c r="E1662" s="758"/>
      <c r="F1662" s="758"/>
      <c r="N1662" s="758"/>
      <c r="O1662" s="761"/>
      <c r="P1662" s="761"/>
    </row>
    <row r="1663" spans="1:16" s="759" customFormat="1" ht="12.75">
      <c r="A1663" s="758"/>
      <c r="C1663" s="758"/>
      <c r="D1663" s="760"/>
      <c r="E1663" s="758"/>
      <c r="F1663" s="758"/>
      <c r="N1663" s="758"/>
      <c r="O1663" s="761"/>
      <c r="P1663" s="761"/>
    </row>
    <row r="1664" spans="1:16" s="759" customFormat="1" ht="12.75">
      <c r="A1664" s="758"/>
      <c r="C1664" s="758"/>
      <c r="D1664" s="760"/>
      <c r="E1664" s="758"/>
      <c r="F1664" s="758"/>
      <c r="N1664" s="758"/>
      <c r="O1664" s="761"/>
      <c r="P1664" s="761"/>
    </row>
    <row r="1665" spans="1:16" s="759" customFormat="1" ht="12.75">
      <c r="A1665" s="758"/>
      <c r="C1665" s="758"/>
      <c r="D1665" s="760"/>
      <c r="E1665" s="758"/>
      <c r="F1665" s="758"/>
      <c r="N1665" s="758"/>
      <c r="O1665" s="761"/>
      <c r="P1665" s="761"/>
    </row>
    <row r="1666" spans="1:16" s="759" customFormat="1" ht="12.75">
      <c r="A1666" s="758"/>
      <c r="C1666" s="758"/>
      <c r="D1666" s="760"/>
      <c r="E1666" s="758"/>
      <c r="F1666" s="758"/>
      <c r="N1666" s="758"/>
      <c r="O1666" s="761"/>
      <c r="P1666" s="761"/>
    </row>
    <row r="1667" spans="1:16" s="759" customFormat="1" ht="12.75">
      <c r="A1667" s="758"/>
      <c r="C1667" s="758"/>
      <c r="D1667" s="760"/>
      <c r="E1667" s="758"/>
      <c r="F1667" s="758"/>
      <c r="N1667" s="758"/>
      <c r="O1667" s="761"/>
      <c r="P1667" s="761"/>
    </row>
    <row r="1668" spans="1:16" s="759" customFormat="1" ht="12.75">
      <c r="A1668" s="758"/>
      <c r="C1668" s="758"/>
      <c r="D1668" s="760"/>
      <c r="E1668" s="758"/>
      <c r="F1668" s="758"/>
      <c r="N1668" s="758"/>
      <c r="O1668" s="761"/>
      <c r="P1668" s="761"/>
    </row>
    <row r="1669" spans="1:16" s="759" customFormat="1" ht="12.75">
      <c r="A1669" s="758"/>
      <c r="C1669" s="758"/>
      <c r="D1669" s="760"/>
      <c r="E1669" s="758"/>
      <c r="F1669" s="758"/>
      <c r="N1669" s="758"/>
      <c r="O1669" s="761"/>
      <c r="P1669" s="761"/>
    </row>
    <row r="1670" spans="1:16" s="759" customFormat="1" ht="12.75">
      <c r="A1670" s="758"/>
      <c r="C1670" s="758"/>
      <c r="D1670" s="760"/>
      <c r="E1670" s="758"/>
      <c r="F1670" s="758"/>
      <c r="N1670" s="758"/>
      <c r="O1670" s="761"/>
      <c r="P1670" s="761"/>
    </row>
    <row r="1671" spans="1:16" s="759" customFormat="1" ht="12.75">
      <c r="A1671" s="758"/>
      <c r="C1671" s="758"/>
      <c r="D1671" s="760"/>
      <c r="E1671" s="758"/>
      <c r="F1671" s="758"/>
      <c r="N1671" s="758"/>
      <c r="O1671" s="761"/>
      <c r="P1671" s="761"/>
    </row>
    <row r="1672" spans="1:16" s="759" customFormat="1" ht="12.75">
      <c r="A1672" s="758"/>
      <c r="C1672" s="758"/>
      <c r="D1672" s="760"/>
      <c r="E1672" s="758"/>
      <c r="F1672" s="758"/>
      <c r="N1672" s="758"/>
      <c r="O1672" s="761"/>
      <c r="P1672" s="761"/>
    </row>
    <row r="1673" spans="1:16" s="759" customFormat="1" ht="12.75">
      <c r="A1673" s="758"/>
      <c r="C1673" s="758"/>
      <c r="D1673" s="760"/>
      <c r="E1673" s="758"/>
      <c r="F1673" s="758"/>
      <c r="N1673" s="758"/>
      <c r="O1673" s="761"/>
      <c r="P1673" s="761"/>
    </row>
    <row r="1674" spans="1:16" s="759" customFormat="1" ht="12.75">
      <c r="A1674" s="758"/>
      <c r="C1674" s="758"/>
      <c r="D1674" s="760"/>
      <c r="E1674" s="758"/>
      <c r="F1674" s="758"/>
      <c r="N1674" s="758"/>
      <c r="O1674" s="761"/>
      <c r="P1674" s="761"/>
    </row>
    <row r="1675" spans="1:16" s="759" customFormat="1" ht="12.75">
      <c r="A1675" s="758"/>
      <c r="C1675" s="758"/>
      <c r="D1675" s="760"/>
      <c r="E1675" s="758"/>
      <c r="F1675" s="758"/>
      <c r="N1675" s="758"/>
      <c r="O1675" s="761"/>
      <c r="P1675" s="761"/>
    </row>
    <row r="1676" spans="1:16" s="759" customFormat="1" ht="12.75">
      <c r="A1676" s="758"/>
      <c r="C1676" s="758"/>
      <c r="D1676" s="760"/>
      <c r="E1676" s="758"/>
      <c r="F1676" s="758"/>
      <c r="N1676" s="758"/>
      <c r="O1676" s="761"/>
      <c r="P1676" s="761"/>
    </row>
    <row r="1677" spans="1:16" s="759" customFormat="1" ht="12.75">
      <c r="A1677" s="758"/>
      <c r="C1677" s="758"/>
      <c r="D1677" s="760"/>
      <c r="E1677" s="758"/>
      <c r="F1677" s="758"/>
      <c r="N1677" s="758"/>
      <c r="O1677" s="761"/>
      <c r="P1677" s="761"/>
    </row>
    <row r="1678" spans="1:16" s="759" customFormat="1" ht="12.75">
      <c r="A1678" s="758"/>
      <c r="C1678" s="758"/>
      <c r="D1678" s="760"/>
      <c r="E1678" s="758"/>
      <c r="F1678" s="758"/>
      <c r="N1678" s="758"/>
      <c r="O1678" s="761"/>
      <c r="P1678" s="761"/>
    </row>
    <row r="1679" spans="1:16" s="759" customFormat="1" ht="12.75">
      <c r="A1679" s="758"/>
      <c r="C1679" s="758"/>
      <c r="D1679" s="760"/>
      <c r="E1679" s="758"/>
      <c r="F1679" s="758"/>
      <c r="N1679" s="758"/>
      <c r="O1679" s="761"/>
      <c r="P1679" s="761"/>
    </row>
    <row r="1680" spans="1:16" s="759" customFormat="1" ht="12.75">
      <c r="A1680" s="758"/>
      <c r="C1680" s="758"/>
      <c r="D1680" s="760"/>
      <c r="E1680" s="758"/>
      <c r="F1680" s="758"/>
      <c r="N1680" s="758"/>
      <c r="O1680" s="761"/>
      <c r="P1680" s="761"/>
    </row>
    <row r="1681" spans="1:16" s="759" customFormat="1" ht="12.75">
      <c r="A1681" s="758"/>
      <c r="C1681" s="758"/>
      <c r="D1681" s="760"/>
      <c r="E1681" s="758"/>
      <c r="F1681" s="758"/>
      <c r="N1681" s="758"/>
      <c r="O1681" s="761"/>
      <c r="P1681" s="761"/>
    </row>
    <row r="1682" spans="1:16" s="759" customFormat="1" ht="12.75">
      <c r="A1682" s="758"/>
      <c r="C1682" s="758"/>
      <c r="D1682" s="760"/>
      <c r="E1682" s="758"/>
      <c r="F1682" s="758"/>
      <c r="N1682" s="758"/>
      <c r="O1682" s="761"/>
      <c r="P1682" s="761"/>
    </row>
    <row r="1683" spans="1:16" s="759" customFormat="1" ht="12.75">
      <c r="A1683" s="758"/>
      <c r="C1683" s="758"/>
      <c r="D1683" s="760"/>
      <c r="E1683" s="758"/>
      <c r="F1683" s="758"/>
      <c r="N1683" s="758"/>
      <c r="O1683" s="761"/>
      <c r="P1683" s="761"/>
    </row>
    <row r="1684" spans="1:16" s="759" customFormat="1" ht="12.75">
      <c r="A1684" s="758"/>
      <c r="C1684" s="758"/>
      <c r="D1684" s="760"/>
      <c r="E1684" s="758"/>
      <c r="F1684" s="758"/>
      <c r="N1684" s="758"/>
      <c r="O1684" s="761"/>
      <c r="P1684" s="761"/>
    </row>
    <row r="1685" spans="1:16" s="759" customFormat="1" ht="12.75">
      <c r="A1685" s="758"/>
      <c r="C1685" s="758"/>
      <c r="D1685" s="760"/>
      <c r="E1685" s="758"/>
      <c r="F1685" s="758"/>
      <c r="N1685" s="758"/>
      <c r="O1685" s="761"/>
      <c r="P1685" s="761"/>
    </row>
    <row r="1686" spans="1:16" s="759" customFormat="1" ht="12.75">
      <c r="A1686" s="758"/>
      <c r="C1686" s="758"/>
      <c r="D1686" s="760"/>
      <c r="E1686" s="758"/>
      <c r="F1686" s="758"/>
      <c r="N1686" s="758"/>
      <c r="O1686" s="761"/>
      <c r="P1686" s="761"/>
    </row>
    <row r="1687" spans="1:16" s="759" customFormat="1" ht="12.75">
      <c r="A1687" s="758"/>
      <c r="C1687" s="758"/>
      <c r="D1687" s="760"/>
      <c r="E1687" s="758"/>
      <c r="F1687" s="758"/>
      <c r="N1687" s="758"/>
      <c r="O1687" s="761"/>
      <c r="P1687" s="761"/>
    </row>
    <row r="1688" spans="1:16" s="759" customFormat="1" ht="12.75">
      <c r="A1688" s="758"/>
      <c r="C1688" s="758"/>
      <c r="D1688" s="760"/>
      <c r="E1688" s="758"/>
      <c r="F1688" s="758"/>
      <c r="N1688" s="758"/>
      <c r="O1688" s="761"/>
      <c r="P1688" s="761"/>
    </row>
    <row r="1689" spans="1:16" s="759" customFormat="1" ht="12.75">
      <c r="A1689" s="758"/>
      <c r="C1689" s="758"/>
      <c r="D1689" s="760"/>
      <c r="E1689" s="758"/>
      <c r="F1689" s="758"/>
      <c r="N1689" s="758"/>
      <c r="O1689" s="761"/>
      <c r="P1689" s="761"/>
    </row>
    <row r="1690" spans="1:16" s="759" customFormat="1" ht="12.75">
      <c r="A1690" s="758"/>
      <c r="C1690" s="758"/>
      <c r="D1690" s="760"/>
      <c r="E1690" s="758"/>
      <c r="F1690" s="758"/>
      <c r="N1690" s="758"/>
      <c r="O1690" s="761"/>
      <c r="P1690" s="761"/>
    </row>
    <row r="1691" spans="1:16" s="759" customFormat="1" ht="12.75">
      <c r="A1691" s="758"/>
      <c r="C1691" s="758"/>
      <c r="D1691" s="760"/>
      <c r="E1691" s="758"/>
      <c r="F1691" s="758"/>
      <c r="N1691" s="758"/>
      <c r="O1691" s="761"/>
      <c r="P1691" s="761"/>
    </row>
    <row r="1692" spans="1:16" s="759" customFormat="1" ht="12.75">
      <c r="A1692" s="758"/>
      <c r="C1692" s="758"/>
      <c r="D1692" s="760"/>
      <c r="E1692" s="758"/>
      <c r="F1692" s="758"/>
      <c r="N1692" s="758"/>
      <c r="O1692" s="761"/>
      <c r="P1692" s="761"/>
    </row>
    <row r="1693" spans="1:16" s="759" customFormat="1" ht="12.75">
      <c r="A1693" s="758"/>
      <c r="C1693" s="758"/>
      <c r="D1693" s="760"/>
      <c r="E1693" s="758"/>
      <c r="F1693" s="758"/>
      <c r="N1693" s="758"/>
      <c r="O1693" s="761"/>
      <c r="P1693" s="761"/>
    </row>
    <row r="1694" spans="1:16" s="759" customFormat="1" ht="12.75">
      <c r="A1694" s="758"/>
      <c r="C1694" s="758"/>
      <c r="D1694" s="760"/>
      <c r="E1694" s="758"/>
      <c r="F1694" s="758"/>
      <c r="N1694" s="758"/>
      <c r="O1694" s="761"/>
      <c r="P1694" s="761"/>
    </row>
    <row r="1695" spans="1:16" s="759" customFormat="1" ht="12.75">
      <c r="A1695" s="758"/>
      <c r="C1695" s="758"/>
      <c r="D1695" s="760"/>
      <c r="E1695" s="758"/>
      <c r="F1695" s="758"/>
      <c r="N1695" s="758"/>
      <c r="O1695" s="761"/>
      <c r="P1695" s="761"/>
    </row>
    <row r="1696" spans="1:16" s="759" customFormat="1" ht="12.75">
      <c r="A1696" s="758"/>
      <c r="C1696" s="758"/>
      <c r="D1696" s="760"/>
      <c r="E1696" s="758"/>
      <c r="F1696" s="758"/>
      <c r="N1696" s="758"/>
      <c r="O1696" s="761"/>
      <c r="P1696" s="761"/>
    </row>
    <row r="1697" spans="1:16" s="759" customFormat="1" ht="12.75">
      <c r="A1697" s="758"/>
      <c r="C1697" s="758"/>
      <c r="D1697" s="760"/>
      <c r="E1697" s="758"/>
      <c r="F1697" s="758"/>
      <c r="N1697" s="758"/>
      <c r="O1697" s="761"/>
      <c r="P1697" s="761"/>
    </row>
    <row r="1698" spans="1:16" s="759" customFormat="1" ht="12.75">
      <c r="A1698" s="758"/>
      <c r="C1698" s="758"/>
      <c r="D1698" s="760"/>
      <c r="E1698" s="758"/>
      <c r="F1698" s="758"/>
      <c r="N1698" s="758"/>
      <c r="O1698" s="761"/>
      <c r="P1698" s="761"/>
    </row>
    <row r="1699" spans="1:16" s="759" customFormat="1" ht="12.75">
      <c r="A1699" s="758"/>
      <c r="C1699" s="758"/>
      <c r="D1699" s="760"/>
      <c r="E1699" s="758"/>
      <c r="F1699" s="758"/>
      <c r="N1699" s="758"/>
      <c r="O1699" s="761"/>
      <c r="P1699" s="761"/>
    </row>
    <row r="1700" spans="1:16" s="759" customFormat="1" ht="12.75">
      <c r="A1700" s="758"/>
      <c r="C1700" s="758"/>
      <c r="D1700" s="760"/>
      <c r="E1700" s="758"/>
      <c r="F1700" s="758"/>
      <c r="N1700" s="758"/>
      <c r="O1700" s="761"/>
      <c r="P1700" s="761"/>
    </row>
    <row r="1701" spans="1:16" s="759" customFormat="1" ht="12.75">
      <c r="A1701" s="758"/>
      <c r="C1701" s="758"/>
      <c r="D1701" s="760"/>
      <c r="E1701" s="758"/>
      <c r="F1701" s="758"/>
      <c r="N1701" s="758"/>
      <c r="O1701" s="761"/>
      <c r="P1701" s="761"/>
    </row>
    <row r="1702" spans="1:16" s="759" customFormat="1" ht="12.75">
      <c r="A1702" s="758"/>
      <c r="C1702" s="758"/>
      <c r="D1702" s="760"/>
      <c r="E1702" s="758"/>
      <c r="F1702" s="758"/>
      <c r="N1702" s="758"/>
      <c r="O1702" s="761"/>
      <c r="P1702" s="761"/>
    </row>
    <row r="1703" spans="1:16" s="759" customFormat="1" ht="12.75">
      <c r="A1703" s="758"/>
      <c r="C1703" s="758"/>
      <c r="D1703" s="760"/>
      <c r="E1703" s="758"/>
      <c r="F1703" s="758"/>
      <c r="N1703" s="758"/>
      <c r="O1703" s="761"/>
      <c r="P1703" s="761"/>
    </row>
    <row r="1704" spans="1:16" s="759" customFormat="1" ht="12.75">
      <c r="A1704" s="758"/>
      <c r="C1704" s="758"/>
      <c r="D1704" s="760"/>
      <c r="E1704" s="758"/>
      <c r="F1704" s="758"/>
      <c r="N1704" s="758"/>
      <c r="O1704" s="761"/>
      <c r="P1704" s="761"/>
    </row>
    <row r="1705" spans="1:16" s="759" customFormat="1" ht="12.75">
      <c r="A1705" s="758"/>
      <c r="C1705" s="758"/>
      <c r="D1705" s="760"/>
      <c r="E1705" s="758"/>
      <c r="F1705" s="758"/>
      <c r="N1705" s="758"/>
      <c r="O1705" s="761"/>
      <c r="P1705" s="761"/>
    </row>
    <row r="1706" spans="1:16" s="759" customFormat="1" ht="12.75">
      <c r="A1706" s="758"/>
      <c r="C1706" s="758"/>
      <c r="D1706" s="760"/>
      <c r="E1706" s="758"/>
      <c r="F1706" s="758"/>
      <c r="N1706" s="758"/>
      <c r="O1706" s="761"/>
      <c r="P1706" s="761"/>
    </row>
    <row r="1707" spans="1:16" s="759" customFormat="1" ht="12.75">
      <c r="A1707" s="758"/>
      <c r="C1707" s="758"/>
      <c r="D1707" s="760"/>
      <c r="E1707" s="758"/>
      <c r="F1707" s="758"/>
      <c r="N1707" s="758"/>
      <c r="O1707" s="761"/>
      <c r="P1707" s="761"/>
    </row>
    <row r="1708" spans="1:16" s="759" customFormat="1" ht="12.75">
      <c r="A1708" s="758"/>
      <c r="C1708" s="758"/>
      <c r="D1708" s="760"/>
      <c r="E1708" s="758"/>
      <c r="F1708" s="758"/>
      <c r="N1708" s="758"/>
      <c r="O1708" s="761"/>
      <c r="P1708" s="761"/>
    </row>
    <row r="1709" spans="1:16" s="759" customFormat="1" ht="12.75">
      <c r="A1709" s="758"/>
      <c r="C1709" s="758"/>
      <c r="D1709" s="760"/>
      <c r="E1709" s="758"/>
      <c r="F1709" s="758"/>
      <c r="N1709" s="758"/>
      <c r="O1709" s="761"/>
      <c r="P1709" s="761"/>
    </row>
    <row r="1710" spans="1:16" s="759" customFormat="1" ht="12.75">
      <c r="A1710" s="758"/>
      <c r="C1710" s="758"/>
      <c r="D1710" s="760"/>
      <c r="E1710" s="758"/>
      <c r="F1710" s="758"/>
      <c r="N1710" s="758"/>
      <c r="O1710" s="761"/>
      <c r="P1710" s="761"/>
    </row>
    <row r="1711" spans="1:16" s="759" customFormat="1" ht="12.75">
      <c r="A1711" s="758"/>
      <c r="C1711" s="758"/>
      <c r="D1711" s="760"/>
      <c r="E1711" s="758"/>
      <c r="F1711" s="758"/>
      <c r="N1711" s="758"/>
      <c r="O1711" s="761"/>
      <c r="P1711" s="761"/>
    </row>
    <row r="1712" spans="1:16" s="759" customFormat="1" ht="12.75">
      <c r="A1712" s="758"/>
      <c r="C1712" s="758"/>
      <c r="D1712" s="760"/>
      <c r="E1712" s="758"/>
      <c r="F1712" s="758"/>
      <c r="N1712" s="758"/>
      <c r="O1712" s="761"/>
      <c r="P1712" s="761"/>
    </row>
    <row r="1713" spans="1:16" s="759" customFormat="1" ht="12.75">
      <c r="A1713" s="758"/>
      <c r="C1713" s="758"/>
      <c r="D1713" s="760"/>
      <c r="E1713" s="758"/>
      <c r="F1713" s="758"/>
      <c r="N1713" s="758"/>
      <c r="O1713" s="761"/>
      <c r="P1713" s="761"/>
    </row>
    <row r="1714" spans="1:16" s="759" customFormat="1" ht="12.75">
      <c r="A1714" s="758"/>
      <c r="C1714" s="758"/>
      <c r="D1714" s="760"/>
      <c r="E1714" s="758"/>
      <c r="F1714" s="758"/>
      <c r="N1714" s="758"/>
      <c r="O1714" s="761"/>
      <c r="P1714" s="761"/>
    </row>
    <row r="1715" spans="1:16" s="759" customFormat="1" ht="12.75">
      <c r="A1715" s="758"/>
      <c r="C1715" s="758"/>
      <c r="D1715" s="760"/>
      <c r="E1715" s="758"/>
      <c r="F1715" s="758"/>
      <c r="N1715" s="758"/>
      <c r="O1715" s="761"/>
      <c r="P1715" s="761"/>
    </row>
    <row r="1716" spans="1:16" s="759" customFormat="1" ht="12.75">
      <c r="A1716" s="758"/>
      <c r="C1716" s="758"/>
      <c r="D1716" s="760"/>
      <c r="E1716" s="758"/>
      <c r="F1716" s="758"/>
      <c r="N1716" s="758"/>
      <c r="O1716" s="761"/>
      <c r="P1716" s="761"/>
    </row>
    <row r="1717" spans="1:16" s="759" customFormat="1" ht="12.75">
      <c r="A1717" s="758"/>
      <c r="C1717" s="758"/>
      <c r="D1717" s="760"/>
      <c r="E1717" s="758"/>
      <c r="F1717" s="758"/>
      <c r="N1717" s="758"/>
      <c r="O1717" s="761"/>
      <c r="P1717" s="761"/>
    </row>
    <row r="1718" spans="1:16" s="759" customFormat="1" ht="12.75">
      <c r="A1718" s="758"/>
      <c r="C1718" s="758"/>
      <c r="D1718" s="760"/>
      <c r="E1718" s="758"/>
      <c r="F1718" s="758"/>
      <c r="N1718" s="758"/>
      <c r="O1718" s="761"/>
      <c r="P1718" s="761"/>
    </row>
    <row r="1719" spans="1:16" s="759" customFormat="1" ht="12.75">
      <c r="A1719" s="758"/>
      <c r="C1719" s="758"/>
      <c r="D1719" s="760"/>
      <c r="E1719" s="758"/>
      <c r="F1719" s="758"/>
      <c r="N1719" s="758"/>
      <c r="O1719" s="761"/>
      <c r="P1719" s="761"/>
    </row>
    <row r="1720" spans="1:16" s="759" customFormat="1" ht="12.75">
      <c r="A1720" s="758"/>
      <c r="C1720" s="758"/>
      <c r="D1720" s="760"/>
      <c r="E1720" s="758"/>
      <c r="F1720" s="758"/>
      <c r="N1720" s="758"/>
      <c r="O1720" s="761"/>
      <c r="P1720" s="761"/>
    </row>
    <row r="1721" spans="1:16" s="759" customFormat="1" ht="12.75">
      <c r="A1721" s="758"/>
      <c r="C1721" s="758"/>
      <c r="D1721" s="760"/>
      <c r="E1721" s="758"/>
      <c r="F1721" s="758"/>
      <c r="N1721" s="758"/>
      <c r="O1721" s="761"/>
      <c r="P1721" s="761"/>
    </row>
    <row r="1722" spans="1:16" s="759" customFormat="1" ht="12.75">
      <c r="A1722" s="758"/>
      <c r="C1722" s="758"/>
      <c r="D1722" s="760"/>
      <c r="E1722" s="758"/>
      <c r="F1722" s="758"/>
      <c r="N1722" s="758"/>
      <c r="O1722" s="761"/>
      <c r="P1722" s="761"/>
    </row>
    <row r="1723" spans="1:16" s="759" customFormat="1" ht="12.75">
      <c r="A1723" s="758"/>
      <c r="C1723" s="758"/>
      <c r="D1723" s="760"/>
      <c r="E1723" s="758"/>
      <c r="F1723" s="758"/>
      <c r="N1723" s="758"/>
      <c r="O1723" s="761"/>
      <c r="P1723" s="761"/>
    </row>
    <row r="1724" spans="1:16" s="759" customFormat="1" ht="12.75">
      <c r="A1724" s="758"/>
      <c r="C1724" s="758"/>
      <c r="D1724" s="760"/>
      <c r="E1724" s="758"/>
      <c r="F1724" s="758"/>
      <c r="N1724" s="758"/>
      <c r="O1724" s="761"/>
      <c r="P1724" s="761"/>
    </row>
    <row r="1725" spans="1:16" s="759" customFormat="1" ht="12.75">
      <c r="A1725" s="758"/>
      <c r="C1725" s="758"/>
      <c r="D1725" s="760"/>
      <c r="E1725" s="758"/>
      <c r="F1725" s="758"/>
      <c r="N1725" s="758"/>
      <c r="O1725" s="761"/>
      <c r="P1725" s="761"/>
    </row>
    <row r="1726" spans="1:16" s="759" customFormat="1" ht="12.75">
      <c r="A1726" s="758"/>
      <c r="C1726" s="758"/>
      <c r="D1726" s="760"/>
      <c r="E1726" s="758"/>
      <c r="F1726" s="758"/>
      <c r="N1726" s="758"/>
      <c r="O1726" s="761"/>
      <c r="P1726" s="761"/>
    </row>
    <row r="1727" spans="1:16" s="759" customFormat="1" ht="12.75">
      <c r="A1727" s="758"/>
      <c r="C1727" s="758"/>
      <c r="D1727" s="760"/>
      <c r="E1727" s="758"/>
      <c r="F1727" s="758"/>
      <c r="N1727" s="758"/>
      <c r="O1727" s="761"/>
      <c r="P1727" s="761"/>
    </row>
    <row r="1728" spans="1:16" s="759" customFormat="1" ht="12.75">
      <c r="A1728" s="758"/>
      <c r="C1728" s="758"/>
      <c r="D1728" s="760"/>
      <c r="E1728" s="758"/>
      <c r="F1728" s="758"/>
      <c r="N1728" s="758"/>
      <c r="O1728" s="761"/>
      <c r="P1728" s="761"/>
    </row>
    <row r="1729" spans="1:16" s="759" customFormat="1" ht="12.75">
      <c r="A1729" s="758"/>
      <c r="C1729" s="758"/>
      <c r="D1729" s="760"/>
      <c r="E1729" s="758"/>
      <c r="F1729" s="758"/>
      <c r="N1729" s="758"/>
      <c r="O1729" s="761"/>
      <c r="P1729" s="761"/>
    </row>
    <row r="1730" spans="1:16" s="759" customFormat="1" ht="12.75">
      <c r="A1730" s="758"/>
      <c r="C1730" s="758"/>
      <c r="D1730" s="760"/>
      <c r="E1730" s="758"/>
      <c r="F1730" s="758"/>
      <c r="N1730" s="758"/>
      <c r="O1730" s="761"/>
      <c r="P1730" s="761"/>
    </row>
    <row r="1731" spans="1:16" s="759" customFormat="1" ht="12.75">
      <c r="A1731" s="758"/>
      <c r="C1731" s="758"/>
      <c r="D1731" s="760"/>
      <c r="E1731" s="758"/>
      <c r="F1731" s="758"/>
      <c r="N1731" s="758"/>
      <c r="O1731" s="761"/>
      <c r="P1731" s="761"/>
    </row>
    <row r="1732" spans="1:16" s="759" customFormat="1" ht="12.75">
      <c r="A1732" s="758"/>
      <c r="C1732" s="758"/>
      <c r="D1732" s="760"/>
      <c r="E1732" s="758"/>
      <c r="F1732" s="758"/>
      <c r="N1732" s="758"/>
      <c r="O1732" s="761"/>
      <c r="P1732" s="761"/>
    </row>
    <row r="1733" spans="1:16" s="759" customFormat="1" ht="12.75">
      <c r="A1733" s="758"/>
      <c r="C1733" s="758"/>
      <c r="D1733" s="760"/>
      <c r="E1733" s="758"/>
      <c r="F1733" s="758"/>
      <c r="N1733" s="758"/>
      <c r="O1733" s="761"/>
      <c r="P1733" s="761"/>
    </row>
    <row r="1734" spans="1:16" s="759" customFormat="1" ht="12.75">
      <c r="A1734" s="758"/>
      <c r="C1734" s="758"/>
      <c r="D1734" s="760"/>
      <c r="E1734" s="758"/>
      <c r="F1734" s="758"/>
      <c r="N1734" s="758"/>
      <c r="O1734" s="761"/>
      <c r="P1734" s="761"/>
    </row>
    <row r="1735" spans="1:16" s="759" customFormat="1" ht="12.75">
      <c r="A1735" s="758"/>
      <c r="C1735" s="758"/>
      <c r="D1735" s="760"/>
      <c r="E1735" s="758"/>
      <c r="F1735" s="758"/>
      <c r="N1735" s="758"/>
      <c r="O1735" s="761"/>
      <c r="P1735" s="761"/>
    </row>
    <row r="1736" spans="1:16" s="759" customFormat="1" ht="12.75">
      <c r="A1736" s="758"/>
      <c r="C1736" s="758"/>
      <c r="D1736" s="760"/>
      <c r="E1736" s="758"/>
      <c r="F1736" s="758"/>
      <c r="N1736" s="758"/>
      <c r="O1736" s="761"/>
      <c r="P1736" s="761"/>
    </row>
    <row r="1737" spans="1:16" s="759" customFormat="1" ht="12.75">
      <c r="A1737" s="758"/>
      <c r="C1737" s="758"/>
      <c r="D1737" s="760"/>
      <c r="E1737" s="758"/>
      <c r="F1737" s="758"/>
      <c r="N1737" s="758"/>
      <c r="O1737" s="761"/>
      <c r="P1737" s="761"/>
    </row>
    <row r="1738" spans="1:16" s="759" customFormat="1" ht="12.75">
      <c r="A1738" s="758"/>
      <c r="C1738" s="758"/>
      <c r="D1738" s="760"/>
      <c r="E1738" s="758"/>
      <c r="F1738" s="758"/>
      <c r="N1738" s="758"/>
      <c r="O1738" s="761"/>
      <c r="P1738" s="761"/>
    </row>
    <row r="1739" spans="1:16" s="759" customFormat="1" ht="12.75">
      <c r="A1739" s="758"/>
      <c r="C1739" s="758"/>
      <c r="D1739" s="760"/>
      <c r="E1739" s="758"/>
      <c r="F1739" s="758"/>
      <c r="N1739" s="758"/>
      <c r="O1739" s="761"/>
      <c r="P1739" s="761"/>
    </row>
    <row r="1740" spans="1:16" s="759" customFormat="1" ht="12.75">
      <c r="A1740" s="758"/>
      <c r="C1740" s="758"/>
      <c r="D1740" s="760"/>
      <c r="E1740" s="758"/>
      <c r="F1740" s="758"/>
      <c r="N1740" s="758"/>
      <c r="O1740" s="761"/>
      <c r="P1740" s="761"/>
    </row>
    <row r="1741" spans="1:16" s="759" customFormat="1" ht="12.75">
      <c r="A1741" s="758"/>
      <c r="C1741" s="758"/>
      <c r="D1741" s="760"/>
      <c r="E1741" s="758"/>
      <c r="F1741" s="758"/>
      <c r="N1741" s="758"/>
      <c r="O1741" s="761"/>
      <c r="P1741" s="761"/>
    </row>
    <row r="1742" spans="1:16" s="759" customFormat="1" ht="12.75">
      <c r="A1742" s="758"/>
      <c r="C1742" s="758"/>
      <c r="D1742" s="760"/>
      <c r="E1742" s="758"/>
      <c r="F1742" s="758"/>
      <c r="N1742" s="758"/>
      <c r="O1742" s="761"/>
      <c r="P1742" s="761"/>
    </row>
    <row r="1743" spans="1:16" s="759" customFormat="1" ht="12.75">
      <c r="A1743" s="758"/>
      <c r="C1743" s="758"/>
      <c r="D1743" s="760"/>
      <c r="E1743" s="758"/>
      <c r="F1743" s="758"/>
      <c r="N1743" s="758"/>
      <c r="O1743" s="761"/>
      <c r="P1743" s="761"/>
    </row>
    <row r="1744" spans="1:16" s="759" customFormat="1" ht="12.75">
      <c r="A1744" s="758"/>
      <c r="C1744" s="758"/>
      <c r="D1744" s="760"/>
      <c r="E1744" s="758"/>
      <c r="F1744" s="758"/>
      <c r="N1744" s="758"/>
      <c r="O1744" s="761"/>
      <c r="P1744" s="761"/>
    </row>
    <row r="1745" spans="1:16" s="759" customFormat="1" ht="12.75">
      <c r="A1745" s="758"/>
      <c r="C1745" s="758"/>
      <c r="D1745" s="760"/>
      <c r="E1745" s="758"/>
      <c r="F1745" s="758"/>
      <c r="N1745" s="758"/>
      <c r="O1745" s="761"/>
      <c r="P1745" s="761"/>
    </row>
    <row r="1746" spans="1:16" s="759" customFormat="1" ht="12.75">
      <c r="A1746" s="758"/>
      <c r="C1746" s="758"/>
      <c r="D1746" s="760"/>
      <c r="E1746" s="758"/>
      <c r="F1746" s="758"/>
      <c r="N1746" s="758"/>
      <c r="O1746" s="761"/>
      <c r="P1746" s="761"/>
    </row>
    <row r="1747" spans="1:16" s="759" customFormat="1" ht="12.75">
      <c r="A1747" s="758"/>
      <c r="C1747" s="758"/>
      <c r="D1747" s="760"/>
      <c r="E1747" s="758"/>
      <c r="F1747" s="758"/>
      <c r="N1747" s="758"/>
      <c r="O1747" s="761"/>
      <c r="P1747" s="761"/>
    </row>
    <row r="1748" spans="1:16" s="759" customFormat="1" ht="12.75">
      <c r="A1748" s="758"/>
      <c r="C1748" s="758"/>
      <c r="D1748" s="760"/>
      <c r="E1748" s="758"/>
      <c r="F1748" s="758"/>
      <c r="N1748" s="758"/>
      <c r="O1748" s="761"/>
      <c r="P1748" s="761"/>
    </row>
    <row r="1749" spans="1:16" s="759" customFormat="1" ht="12.75">
      <c r="A1749" s="758"/>
      <c r="C1749" s="758"/>
      <c r="D1749" s="760"/>
      <c r="E1749" s="758"/>
      <c r="F1749" s="758"/>
      <c r="N1749" s="758"/>
      <c r="O1749" s="761"/>
      <c r="P1749" s="761"/>
    </row>
    <row r="1750" spans="1:16" s="759" customFormat="1" ht="12.75">
      <c r="A1750" s="758"/>
      <c r="C1750" s="758"/>
      <c r="D1750" s="760"/>
      <c r="E1750" s="758"/>
      <c r="F1750" s="758"/>
      <c r="N1750" s="758"/>
      <c r="O1750" s="761"/>
      <c r="P1750" s="761"/>
    </row>
    <row r="1751" spans="1:16" s="759" customFormat="1" ht="12.75">
      <c r="A1751" s="758"/>
      <c r="C1751" s="758"/>
      <c r="D1751" s="760"/>
      <c r="E1751" s="758"/>
      <c r="F1751" s="758"/>
      <c r="N1751" s="758"/>
      <c r="O1751" s="761"/>
      <c r="P1751" s="761"/>
    </row>
    <row r="1752" spans="1:16" s="759" customFormat="1" ht="12.75">
      <c r="A1752" s="758"/>
      <c r="C1752" s="758"/>
      <c r="D1752" s="760"/>
      <c r="E1752" s="758"/>
      <c r="F1752" s="758"/>
      <c r="N1752" s="758"/>
      <c r="O1752" s="761"/>
      <c r="P1752" s="761"/>
    </row>
    <row r="1753" spans="1:16" s="759" customFormat="1" ht="12.75">
      <c r="A1753" s="758"/>
      <c r="C1753" s="758"/>
      <c r="D1753" s="760"/>
      <c r="E1753" s="758"/>
      <c r="F1753" s="758"/>
      <c r="N1753" s="758"/>
      <c r="O1753" s="761"/>
      <c r="P1753" s="761"/>
    </row>
    <row r="1754" spans="1:16" s="759" customFormat="1" ht="12.75">
      <c r="A1754" s="758"/>
      <c r="C1754" s="758"/>
      <c r="D1754" s="760"/>
      <c r="E1754" s="758"/>
      <c r="F1754" s="758"/>
      <c r="N1754" s="758"/>
      <c r="O1754" s="761"/>
      <c r="P1754" s="761"/>
    </row>
    <row r="1755" spans="1:16" s="759" customFormat="1" ht="12.75">
      <c r="A1755" s="758"/>
      <c r="C1755" s="758"/>
      <c r="D1755" s="760"/>
      <c r="E1755" s="758"/>
      <c r="F1755" s="758"/>
      <c r="N1755" s="758"/>
      <c r="O1755" s="761"/>
      <c r="P1755" s="761"/>
    </row>
    <row r="1756" spans="1:16" s="759" customFormat="1" ht="12.75">
      <c r="A1756" s="758"/>
      <c r="C1756" s="758"/>
      <c r="D1756" s="760"/>
      <c r="E1756" s="758"/>
      <c r="F1756" s="758"/>
      <c r="N1756" s="758"/>
      <c r="O1756" s="761"/>
      <c r="P1756" s="761"/>
    </row>
    <row r="1757" spans="1:16" s="759" customFormat="1" ht="12.75">
      <c r="A1757" s="758"/>
      <c r="C1757" s="758"/>
      <c r="D1757" s="760"/>
      <c r="E1757" s="758"/>
      <c r="F1757" s="758"/>
      <c r="N1757" s="758"/>
      <c r="O1757" s="761"/>
      <c r="P1757" s="761"/>
    </row>
    <row r="1758" spans="1:16" s="759" customFormat="1" ht="12.75">
      <c r="A1758" s="758"/>
      <c r="C1758" s="758"/>
      <c r="D1758" s="760"/>
      <c r="E1758" s="758"/>
      <c r="F1758" s="758"/>
      <c r="N1758" s="758"/>
      <c r="O1758" s="761"/>
      <c r="P1758" s="761"/>
    </row>
    <row r="1759" spans="1:16" s="759" customFormat="1" ht="12.75">
      <c r="A1759" s="758"/>
      <c r="C1759" s="758"/>
      <c r="D1759" s="760"/>
      <c r="E1759" s="758"/>
      <c r="F1759" s="758"/>
      <c r="N1759" s="758"/>
      <c r="O1759" s="761"/>
      <c r="P1759" s="761"/>
    </row>
    <row r="1760" spans="1:16" s="759" customFormat="1" ht="12.75">
      <c r="A1760" s="758"/>
      <c r="C1760" s="758"/>
      <c r="D1760" s="760"/>
      <c r="E1760" s="758"/>
      <c r="F1760" s="758"/>
      <c r="N1760" s="758"/>
      <c r="O1760" s="761"/>
      <c r="P1760" s="761"/>
    </row>
    <row r="1761" spans="1:16" s="759" customFormat="1" ht="12.75">
      <c r="A1761" s="758"/>
      <c r="C1761" s="758"/>
      <c r="D1761" s="760"/>
      <c r="E1761" s="758"/>
      <c r="F1761" s="758"/>
      <c r="N1761" s="758"/>
      <c r="O1761" s="761"/>
      <c r="P1761" s="761"/>
    </row>
    <row r="1762" spans="1:16" s="759" customFormat="1" ht="12.75">
      <c r="A1762" s="758"/>
      <c r="C1762" s="758"/>
      <c r="D1762" s="760"/>
      <c r="E1762" s="758"/>
      <c r="F1762" s="758"/>
      <c r="N1762" s="758"/>
      <c r="O1762" s="761"/>
      <c r="P1762" s="761"/>
    </row>
    <row r="1763" spans="1:16" s="759" customFormat="1" ht="12.75">
      <c r="A1763" s="758"/>
      <c r="C1763" s="758"/>
      <c r="D1763" s="760"/>
      <c r="E1763" s="758"/>
      <c r="F1763" s="758"/>
      <c r="N1763" s="758"/>
      <c r="O1763" s="761"/>
      <c r="P1763" s="761"/>
    </row>
    <row r="1764" spans="1:16" s="759" customFormat="1" ht="12.75">
      <c r="A1764" s="758"/>
      <c r="C1764" s="758"/>
      <c r="D1764" s="760"/>
      <c r="E1764" s="758"/>
      <c r="F1764" s="758"/>
      <c r="N1764" s="758"/>
      <c r="O1764" s="761"/>
      <c r="P1764" s="761"/>
    </row>
    <row r="1765" spans="1:16" s="759" customFormat="1" ht="12.75">
      <c r="A1765" s="758"/>
      <c r="C1765" s="758"/>
      <c r="D1765" s="760"/>
      <c r="E1765" s="758"/>
      <c r="F1765" s="758"/>
      <c r="N1765" s="758"/>
      <c r="O1765" s="761"/>
      <c r="P1765" s="761"/>
    </row>
    <row r="1766" spans="1:16" s="759" customFormat="1" ht="12.75">
      <c r="A1766" s="758"/>
      <c r="C1766" s="758"/>
      <c r="D1766" s="760"/>
      <c r="E1766" s="758"/>
      <c r="F1766" s="758"/>
      <c r="N1766" s="758"/>
      <c r="O1766" s="761"/>
      <c r="P1766" s="761"/>
    </row>
    <row r="1767" spans="1:16" s="759" customFormat="1" ht="12.75">
      <c r="A1767" s="758"/>
      <c r="C1767" s="758"/>
      <c r="D1767" s="760"/>
      <c r="E1767" s="758"/>
      <c r="F1767" s="758"/>
      <c r="N1767" s="758"/>
      <c r="O1767" s="761"/>
      <c r="P1767" s="761"/>
    </row>
    <row r="1768" spans="1:16" s="759" customFormat="1" ht="12.75">
      <c r="A1768" s="758"/>
      <c r="C1768" s="758"/>
      <c r="D1768" s="760"/>
      <c r="E1768" s="758"/>
      <c r="F1768" s="758"/>
      <c r="N1768" s="758"/>
      <c r="O1768" s="761"/>
      <c r="P1768" s="761"/>
    </row>
    <row r="1769" spans="1:16" s="759" customFormat="1" ht="12.75">
      <c r="A1769" s="758"/>
      <c r="C1769" s="758"/>
      <c r="D1769" s="760"/>
      <c r="E1769" s="758"/>
      <c r="F1769" s="758"/>
      <c r="N1769" s="758"/>
      <c r="O1769" s="761"/>
      <c r="P1769" s="761"/>
    </row>
    <row r="1770" spans="1:16" s="759" customFormat="1" ht="12.75">
      <c r="A1770" s="758"/>
      <c r="C1770" s="758"/>
      <c r="D1770" s="760"/>
      <c r="E1770" s="758"/>
      <c r="F1770" s="758"/>
      <c r="N1770" s="758"/>
      <c r="O1770" s="761"/>
      <c r="P1770" s="761"/>
    </row>
    <row r="1771" spans="1:16" s="759" customFormat="1" ht="12.75">
      <c r="A1771" s="758"/>
      <c r="C1771" s="758"/>
      <c r="D1771" s="760"/>
      <c r="E1771" s="758"/>
      <c r="F1771" s="758"/>
      <c r="N1771" s="758"/>
      <c r="O1771" s="761"/>
      <c r="P1771" s="761"/>
    </row>
    <row r="1772" spans="1:16" s="759" customFormat="1" ht="12.75">
      <c r="A1772" s="758"/>
      <c r="C1772" s="758"/>
      <c r="D1772" s="760"/>
      <c r="E1772" s="758"/>
      <c r="F1772" s="758"/>
      <c r="N1772" s="758"/>
      <c r="O1772" s="761"/>
      <c r="P1772" s="761"/>
    </row>
    <row r="1773" spans="1:16" s="759" customFormat="1" ht="12.75">
      <c r="A1773" s="758"/>
      <c r="C1773" s="758"/>
      <c r="D1773" s="760"/>
      <c r="E1773" s="758"/>
      <c r="F1773" s="758"/>
      <c r="N1773" s="758"/>
      <c r="O1773" s="761"/>
      <c r="P1773" s="761"/>
    </row>
    <row r="1774" spans="1:16" s="759" customFormat="1" ht="12.75">
      <c r="A1774" s="758"/>
      <c r="C1774" s="758"/>
      <c r="D1774" s="760"/>
      <c r="E1774" s="758"/>
      <c r="F1774" s="758"/>
      <c r="N1774" s="758"/>
      <c r="O1774" s="761"/>
      <c r="P1774" s="761"/>
    </row>
    <row r="1775" spans="1:16" s="759" customFormat="1" ht="12.75">
      <c r="A1775" s="758"/>
      <c r="C1775" s="758"/>
      <c r="D1775" s="760"/>
      <c r="E1775" s="758"/>
      <c r="F1775" s="758"/>
      <c r="N1775" s="758"/>
      <c r="O1775" s="761"/>
      <c r="P1775" s="761"/>
    </row>
    <row r="1776" spans="1:16" s="759" customFormat="1" ht="12.75">
      <c r="A1776" s="758"/>
      <c r="C1776" s="758"/>
      <c r="D1776" s="760"/>
      <c r="E1776" s="758"/>
      <c r="F1776" s="758"/>
      <c r="N1776" s="758"/>
      <c r="O1776" s="761"/>
      <c r="P1776" s="761"/>
    </row>
    <row r="1777" spans="1:16" s="759" customFormat="1" ht="12.75">
      <c r="A1777" s="758"/>
      <c r="C1777" s="758"/>
      <c r="D1777" s="760"/>
      <c r="E1777" s="758"/>
      <c r="F1777" s="758"/>
      <c r="N1777" s="758"/>
      <c r="O1777" s="761"/>
      <c r="P1777" s="761"/>
    </row>
    <row r="1778" spans="1:16" s="759" customFormat="1" ht="12.75">
      <c r="A1778" s="758"/>
      <c r="C1778" s="758"/>
      <c r="D1778" s="760"/>
      <c r="E1778" s="758"/>
      <c r="F1778" s="758"/>
      <c r="N1778" s="758"/>
      <c r="O1778" s="761"/>
      <c r="P1778" s="761"/>
    </row>
    <row r="1779" spans="1:16" s="759" customFormat="1" ht="12.75">
      <c r="A1779" s="758"/>
      <c r="C1779" s="758"/>
      <c r="D1779" s="760"/>
      <c r="E1779" s="758"/>
      <c r="F1779" s="758"/>
      <c r="N1779" s="758"/>
      <c r="O1779" s="761"/>
      <c r="P1779" s="761"/>
    </row>
    <row r="1780" spans="1:16" s="759" customFormat="1" ht="12.75">
      <c r="A1780" s="758"/>
      <c r="C1780" s="758"/>
      <c r="D1780" s="760"/>
      <c r="E1780" s="758"/>
      <c r="F1780" s="758"/>
      <c r="N1780" s="758"/>
      <c r="O1780" s="761"/>
      <c r="P1780" s="761"/>
    </row>
    <row r="1781" spans="1:16" s="759" customFormat="1" ht="12.75">
      <c r="A1781" s="758"/>
      <c r="C1781" s="758"/>
      <c r="D1781" s="760"/>
      <c r="E1781" s="758"/>
      <c r="F1781" s="758"/>
      <c r="N1781" s="758"/>
      <c r="O1781" s="761"/>
      <c r="P1781" s="761"/>
    </row>
    <row r="1782" spans="1:16" s="759" customFormat="1" ht="12.75">
      <c r="A1782" s="758"/>
      <c r="C1782" s="758"/>
      <c r="D1782" s="760"/>
      <c r="E1782" s="758"/>
      <c r="F1782" s="758"/>
      <c r="N1782" s="758"/>
      <c r="O1782" s="761"/>
      <c r="P1782" s="761"/>
    </row>
    <row r="1783" spans="1:16" s="759" customFormat="1" ht="12.75">
      <c r="A1783" s="758"/>
      <c r="C1783" s="758"/>
      <c r="D1783" s="760"/>
      <c r="E1783" s="758"/>
      <c r="F1783" s="758"/>
      <c r="N1783" s="758"/>
      <c r="O1783" s="761"/>
      <c r="P1783" s="761"/>
    </row>
    <row r="1784" spans="1:16" s="759" customFormat="1" ht="12.75">
      <c r="A1784" s="758"/>
      <c r="C1784" s="758"/>
      <c r="D1784" s="760"/>
      <c r="E1784" s="758"/>
      <c r="F1784" s="758"/>
      <c r="N1784" s="758"/>
      <c r="O1784" s="761"/>
      <c r="P1784" s="761"/>
    </row>
    <row r="1785" spans="1:16" s="759" customFormat="1" ht="12.75">
      <c r="A1785" s="758"/>
      <c r="C1785" s="758"/>
      <c r="D1785" s="760"/>
      <c r="E1785" s="758"/>
      <c r="F1785" s="758"/>
      <c r="N1785" s="758"/>
      <c r="O1785" s="761"/>
      <c r="P1785" s="761"/>
    </row>
    <row r="1786" spans="1:16" s="759" customFormat="1" ht="12.75">
      <c r="A1786" s="758"/>
      <c r="C1786" s="758"/>
      <c r="D1786" s="760"/>
      <c r="E1786" s="758"/>
      <c r="F1786" s="758"/>
      <c r="N1786" s="758"/>
      <c r="O1786" s="761"/>
      <c r="P1786" s="761"/>
    </row>
    <row r="1787" spans="1:16" s="759" customFormat="1" ht="12.75">
      <c r="A1787" s="758"/>
      <c r="C1787" s="758"/>
      <c r="D1787" s="760"/>
      <c r="E1787" s="758"/>
      <c r="F1787" s="758"/>
      <c r="N1787" s="758"/>
      <c r="O1787" s="761"/>
      <c r="P1787" s="761"/>
    </row>
    <row r="1788" spans="1:16" s="759" customFormat="1" ht="12.75">
      <c r="A1788" s="758"/>
      <c r="C1788" s="758"/>
      <c r="D1788" s="760"/>
      <c r="E1788" s="758"/>
      <c r="F1788" s="758"/>
      <c r="N1788" s="758"/>
      <c r="O1788" s="761"/>
      <c r="P1788" s="761"/>
    </row>
    <row r="1789" spans="1:16" s="759" customFormat="1" ht="12.75">
      <c r="A1789" s="758"/>
      <c r="C1789" s="758"/>
      <c r="D1789" s="760"/>
      <c r="E1789" s="758"/>
      <c r="F1789" s="758"/>
      <c r="N1789" s="758"/>
      <c r="O1789" s="761"/>
      <c r="P1789" s="761"/>
    </row>
    <row r="1790" spans="1:16" s="759" customFormat="1" ht="12.75">
      <c r="A1790" s="758"/>
      <c r="C1790" s="758"/>
      <c r="D1790" s="760"/>
      <c r="E1790" s="758"/>
      <c r="F1790" s="758"/>
      <c r="N1790" s="758"/>
      <c r="O1790" s="761"/>
      <c r="P1790" s="761"/>
    </row>
    <row r="1791" spans="1:16" s="759" customFormat="1" ht="12.75">
      <c r="A1791" s="758"/>
      <c r="C1791" s="758"/>
      <c r="D1791" s="760"/>
      <c r="E1791" s="758"/>
      <c r="F1791" s="758"/>
      <c r="N1791" s="758"/>
      <c r="O1791" s="761"/>
      <c r="P1791" s="761"/>
    </row>
    <row r="1792" spans="1:16" s="759" customFormat="1" ht="12.75">
      <c r="A1792" s="758"/>
      <c r="C1792" s="758"/>
      <c r="D1792" s="760"/>
      <c r="E1792" s="758"/>
      <c r="F1792" s="758"/>
      <c r="N1792" s="758"/>
      <c r="O1792" s="761"/>
      <c r="P1792" s="761"/>
    </row>
    <row r="1793" spans="1:16" s="759" customFormat="1" ht="12.75">
      <c r="A1793" s="758"/>
      <c r="C1793" s="758"/>
      <c r="D1793" s="760"/>
      <c r="E1793" s="758"/>
      <c r="F1793" s="758"/>
      <c r="N1793" s="758"/>
      <c r="O1793" s="761"/>
      <c r="P1793" s="761"/>
    </row>
    <row r="1794" spans="1:16" s="759" customFormat="1" ht="12.75">
      <c r="A1794" s="758"/>
      <c r="C1794" s="758"/>
      <c r="D1794" s="760"/>
      <c r="E1794" s="758"/>
      <c r="F1794" s="758"/>
      <c r="N1794" s="758"/>
      <c r="O1794" s="761"/>
      <c r="P1794" s="761"/>
    </row>
    <row r="1795" spans="1:16" s="759" customFormat="1" ht="12.75">
      <c r="A1795" s="758"/>
      <c r="C1795" s="758"/>
      <c r="D1795" s="760"/>
      <c r="E1795" s="758"/>
      <c r="F1795" s="758"/>
      <c r="N1795" s="758"/>
      <c r="O1795" s="761"/>
      <c r="P1795" s="761"/>
    </row>
    <row r="1796" spans="1:16" s="759" customFormat="1" ht="12.75">
      <c r="A1796" s="758"/>
      <c r="C1796" s="758"/>
      <c r="D1796" s="760"/>
      <c r="E1796" s="758"/>
      <c r="F1796" s="758"/>
      <c r="N1796" s="758"/>
      <c r="O1796" s="761"/>
      <c r="P1796" s="761"/>
    </row>
    <row r="1797" spans="1:16" s="759" customFormat="1" ht="12.75">
      <c r="A1797" s="758"/>
      <c r="C1797" s="758"/>
      <c r="D1797" s="760"/>
      <c r="E1797" s="758"/>
      <c r="F1797" s="758"/>
      <c r="N1797" s="758"/>
      <c r="O1797" s="761"/>
      <c r="P1797" s="761"/>
    </row>
    <row r="1798" spans="1:16" s="759" customFormat="1" ht="12.75">
      <c r="A1798" s="758"/>
      <c r="C1798" s="758"/>
      <c r="D1798" s="760"/>
      <c r="E1798" s="758"/>
      <c r="F1798" s="758"/>
      <c r="N1798" s="758"/>
      <c r="O1798" s="761"/>
      <c r="P1798" s="761"/>
    </row>
    <row r="1799" spans="1:16" s="759" customFormat="1" ht="12.75">
      <c r="A1799" s="758"/>
      <c r="C1799" s="758"/>
      <c r="D1799" s="760"/>
      <c r="E1799" s="758"/>
      <c r="F1799" s="758"/>
      <c r="N1799" s="758"/>
      <c r="O1799" s="761"/>
      <c r="P1799" s="761"/>
    </row>
    <row r="1800" spans="1:16" s="759" customFormat="1" ht="12.75">
      <c r="A1800" s="758"/>
      <c r="C1800" s="758"/>
      <c r="D1800" s="760"/>
      <c r="E1800" s="758"/>
      <c r="F1800" s="758"/>
      <c r="N1800" s="758"/>
      <c r="O1800" s="761"/>
      <c r="P1800" s="761"/>
    </row>
    <row r="1801" spans="1:16" s="759" customFormat="1" ht="12.75">
      <c r="A1801" s="758"/>
      <c r="C1801" s="758"/>
      <c r="D1801" s="760"/>
      <c r="E1801" s="758"/>
      <c r="F1801" s="758"/>
      <c r="N1801" s="758"/>
      <c r="O1801" s="761"/>
      <c r="P1801" s="761"/>
    </row>
    <row r="1802" spans="1:16" s="759" customFormat="1" ht="12.75">
      <c r="A1802" s="758"/>
      <c r="C1802" s="758"/>
      <c r="D1802" s="760"/>
      <c r="E1802" s="758"/>
      <c r="F1802" s="758"/>
      <c r="N1802" s="758"/>
      <c r="O1802" s="761"/>
      <c r="P1802" s="761"/>
    </row>
    <row r="1803" spans="1:16" s="759" customFormat="1" ht="12.75">
      <c r="A1803" s="758"/>
      <c r="C1803" s="758"/>
      <c r="D1803" s="760"/>
      <c r="E1803" s="758"/>
      <c r="F1803" s="758"/>
      <c r="N1803" s="758"/>
      <c r="O1803" s="761"/>
      <c r="P1803" s="761"/>
    </row>
    <row r="1804" spans="1:16" s="759" customFormat="1" ht="12.75">
      <c r="A1804" s="758"/>
      <c r="C1804" s="758"/>
      <c r="D1804" s="760"/>
      <c r="E1804" s="758"/>
      <c r="F1804" s="758"/>
      <c r="N1804" s="758"/>
      <c r="O1804" s="761"/>
      <c r="P1804" s="761"/>
    </row>
    <row r="1805" spans="1:16" s="759" customFormat="1" ht="12.75">
      <c r="A1805" s="758"/>
      <c r="C1805" s="758"/>
      <c r="D1805" s="760"/>
      <c r="E1805" s="758"/>
      <c r="F1805" s="758"/>
      <c r="N1805" s="758"/>
      <c r="O1805" s="761"/>
      <c r="P1805" s="761"/>
    </row>
    <row r="1806" spans="1:16" s="759" customFormat="1" ht="12.75">
      <c r="A1806" s="758"/>
      <c r="C1806" s="758"/>
      <c r="D1806" s="760"/>
      <c r="E1806" s="758"/>
      <c r="F1806" s="758"/>
      <c r="N1806" s="758"/>
      <c r="O1806" s="761"/>
      <c r="P1806" s="761"/>
    </row>
    <row r="1807" spans="1:16" s="759" customFormat="1" ht="12.75">
      <c r="A1807" s="758"/>
      <c r="C1807" s="758"/>
      <c r="D1807" s="760"/>
      <c r="E1807" s="758"/>
      <c r="F1807" s="758"/>
      <c r="N1807" s="758"/>
      <c r="O1807" s="761"/>
      <c r="P1807" s="761"/>
    </row>
    <row r="1808" spans="1:16" s="759" customFormat="1" ht="12.75">
      <c r="A1808" s="758"/>
      <c r="C1808" s="758"/>
      <c r="D1808" s="760"/>
      <c r="E1808" s="758"/>
      <c r="F1808" s="758"/>
      <c r="N1808" s="758"/>
      <c r="O1808" s="761"/>
      <c r="P1808" s="761"/>
    </row>
    <row r="1809" spans="1:16" s="759" customFormat="1" ht="12.75">
      <c r="A1809" s="758"/>
      <c r="C1809" s="758"/>
      <c r="D1809" s="760"/>
      <c r="E1809" s="758"/>
      <c r="F1809" s="758"/>
      <c r="N1809" s="758"/>
      <c r="O1809" s="761"/>
      <c r="P1809" s="761"/>
    </row>
    <row r="1810" spans="1:16" s="759" customFormat="1" ht="12.75">
      <c r="A1810" s="758"/>
      <c r="C1810" s="758"/>
      <c r="D1810" s="760"/>
      <c r="E1810" s="758"/>
      <c r="F1810" s="758"/>
      <c r="N1810" s="758"/>
      <c r="O1810" s="761"/>
      <c r="P1810" s="761"/>
    </row>
    <row r="1811" spans="1:16" s="759" customFormat="1" ht="12.75">
      <c r="A1811" s="758"/>
      <c r="C1811" s="758"/>
      <c r="D1811" s="760"/>
      <c r="E1811" s="758"/>
      <c r="F1811" s="758"/>
      <c r="N1811" s="758"/>
      <c r="O1811" s="761"/>
      <c r="P1811" s="761"/>
    </row>
    <row r="1812" spans="1:16" s="759" customFormat="1" ht="12.75">
      <c r="A1812" s="758"/>
      <c r="C1812" s="758"/>
      <c r="D1812" s="760"/>
      <c r="E1812" s="758"/>
      <c r="F1812" s="758"/>
      <c r="N1812" s="758"/>
      <c r="O1812" s="761"/>
      <c r="P1812" s="761"/>
    </row>
    <row r="1813" spans="1:16" s="759" customFormat="1" ht="12.75">
      <c r="A1813" s="758"/>
      <c r="C1813" s="758"/>
      <c r="D1813" s="760"/>
      <c r="E1813" s="758"/>
      <c r="F1813" s="758"/>
      <c r="N1813" s="758"/>
      <c r="O1813" s="761"/>
      <c r="P1813" s="761"/>
    </row>
    <row r="1814" spans="1:16" s="759" customFormat="1" ht="12.75">
      <c r="A1814" s="758"/>
      <c r="C1814" s="758"/>
      <c r="D1814" s="760"/>
      <c r="E1814" s="758"/>
      <c r="F1814" s="758"/>
      <c r="N1814" s="758"/>
      <c r="O1814" s="761"/>
      <c r="P1814" s="761"/>
    </row>
    <row r="1815" spans="1:16" s="759" customFormat="1" ht="12.75">
      <c r="A1815" s="758"/>
      <c r="C1815" s="758"/>
      <c r="D1815" s="760"/>
      <c r="E1815" s="758"/>
      <c r="F1815" s="758"/>
      <c r="N1815" s="758"/>
      <c r="O1815" s="761"/>
      <c r="P1815" s="761"/>
    </row>
    <row r="1816" spans="1:16" s="759" customFormat="1" ht="12.75">
      <c r="A1816" s="758"/>
      <c r="C1816" s="758"/>
      <c r="D1816" s="760"/>
      <c r="E1816" s="758"/>
      <c r="F1816" s="758"/>
      <c r="N1816" s="758"/>
      <c r="O1816" s="761"/>
      <c r="P1816" s="761"/>
    </row>
    <row r="1817" spans="1:16" s="759" customFormat="1" ht="12.75">
      <c r="A1817" s="758"/>
      <c r="C1817" s="758"/>
      <c r="D1817" s="760"/>
      <c r="E1817" s="758"/>
      <c r="F1817" s="758"/>
      <c r="N1817" s="758"/>
      <c r="O1817" s="761"/>
      <c r="P1817" s="761"/>
    </row>
    <row r="1818" spans="1:16" s="759" customFormat="1" ht="12.75">
      <c r="A1818" s="758"/>
      <c r="C1818" s="758"/>
      <c r="D1818" s="760"/>
      <c r="E1818" s="758"/>
      <c r="F1818" s="758"/>
      <c r="N1818" s="758"/>
      <c r="O1818" s="761"/>
      <c r="P1818" s="761"/>
    </row>
    <row r="1819" spans="1:16" s="759" customFormat="1" ht="12.75">
      <c r="A1819" s="758"/>
      <c r="C1819" s="758"/>
      <c r="D1819" s="760"/>
      <c r="E1819" s="758"/>
      <c r="F1819" s="758"/>
      <c r="N1819" s="758"/>
      <c r="O1819" s="761"/>
      <c r="P1819" s="761"/>
    </row>
    <row r="1820" spans="1:16" s="759" customFormat="1" ht="12.75">
      <c r="A1820" s="758"/>
      <c r="C1820" s="758"/>
      <c r="D1820" s="760"/>
      <c r="E1820" s="758"/>
      <c r="F1820" s="758"/>
      <c r="N1820" s="758"/>
      <c r="O1820" s="761"/>
      <c r="P1820" s="761"/>
    </row>
    <row r="1821" spans="1:16" s="759" customFormat="1" ht="12.75">
      <c r="A1821" s="758"/>
      <c r="C1821" s="758"/>
      <c r="D1821" s="760"/>
      <c r="E1821" s="758"/>
      <c r="F1821" s="758"/>
      <c r="N1821" s="758"/>
      <c r="O1821" s="761"/>
      <c r="P1821" s="761"/>
    </row>
    <row r="1822" spans="1:16" s="759" customFormat="1" ht="12.75">
      <c r="A1822" s="758"/>
      <c r="C1822" s="758"/>
      <c r="D1822" s="760"/>
      <c r="E1822" s="758"/>
      <c r="F1822" s="758"/>
      <c r="N1822" s="758"/>
      <c r="O1822" s="761"/>
      <c r="P1822" s="761"/>
    </row>
    <row r="1823" spans="1:16" s="759" customFormat="1" ht="12.75">
      <c r="A1823" s="758"/>
      <c r="C1823" s="758"/>
      <c r="D1823" s="760"/>
      <c r="E1823" s="758"/>
      <c r="F1823" s="758"/>
      <c r="N1823" s="758"/>
      <c r="O1823" s="761"/>
      <c r="P1823" s="761"/>
    </row>
    <row r="1824" spans="1:16" s="759" customFormat="1" ht="12.75">
      <c r="A1824" s="758"/>
      <c r="C1824" s="758"/>
      <c r="D1824" s="760"/>
      <c r="E1824" s="758"/>
      <c r="F1824" s="758"/>
      <c r="N1824" s="758"/>
      <c r="O1824" s="761"/>
      <c r="P1824" s="761"/>
    </row>
    <row r="1825" spans="1:16" s="759" customFormat="1" ht="12.75">
      <c r="A1825" s="758"/>
      <c r="C1825" s="758"/>
      <c r="D1825" s="760"/>
      <c r="E1825" s="758"/>
      <c r="F1825" s="758"/>
      <c r="N1825" s="758"/>
      <c r="O1825" s="761"/>
      <c r="P1825" s="761"/>
    </row>
    <row r="1826" spans="1:16" s="759" customFormat="1" ht="12.75">
      <c r="A1826" s="758"/>
      <c r="C1826" s="758"/>
      <c r="D1826" s="760"/>
      <c r="E1826" s="758"/>
      <c r="F1826" s="758"/>
      <c r="N1826" s="758"/>
      <c r="O1826" s="761"/>
      <c r="P1826" s="761"/>
    </row>
    <row r="1827" spans="1:16" s="759" customFormat="1" ht="12.75">
      <c r="A1827" s="758"/>
      <c r="C1827" s="758"/>
      <c r="D1827" s="760"/>
      <c r="E1827" s="758"/>
      <c r="F1827" s="758"/>
      <c r="N1827" s="758"/>
      <c r="O1827" s="761"/>
      <c r="P1827" s="761"/>
    </row>
    <row r="1828" spans="1:16" s="759" customFormat="1" ht="12.75">
      <c r="A1828" s="758"/>
      <c r="C1828" s="758"/>
      <c r="D1828" s="760"/>
      <c r="E1828" s="758"/>
      <c r="F1828" s="758"/>
      <c r="N1828" s="758"/>
      <c r="O1828" s="761"/>
      <c r="P1828" s="761"/>
    </row>
    <row r="1829" spans="1:16" s="759" customFormat="1" ht="12.75">
      <c r="A1829" s="758"/>
      <c r="C1829" s="758"/>
      <c r="D1829" s="760"/>
      <c r="E1829" s="758"/>
      <c r="F1829" s="758"/>
      <c r="N1829" s="758"/>
      <c r="O1829" s="761"/>
      <c r="P1829" s="761"/>
    </row>
    <row r="1830" spans="1:16" s="759" customFormat="1" ht="12.75">
      <c r="A1830" s="758"/>
      <c r="C1830" s="758"/>
      <c r="D1830" s="760"/>
      <c r="E1830" s="758"/>
      <c r="F1830" s="758"/>
      <c r="N1830" s="758"/>
      <c r="O1830" s="761"/>
      <c r="P1830" s="761"/>
    </row>
    <row r="1831" spans="1:16" s="759" customFormat="1" ht="12.75">
      <c r="A1831" s="758"/>
      <c r="C1831" s="758"/>
      <c r="D1831" s="760"/>
      <c r="E1831" s="758"/>
      <c r="F1831" s="758"/>
      <c r="N1831" s="758"/>
      <c r="O1831" s="761"/>
      <c r="P1831" s="761"/>
    </row>
    <row r="1832" spans="1:16" s="759" customFormat="1" ht="12.75">
      <c r="A1832" s="758"/>
      <c r="C1832" s="758"/>
      <c r="D1832" s="760"/>
      <c r="E1832" s="758"/>
      <c r="F1832" s="758"/>
      <c r="N1832" s="758"/>
      <c r="O1832" s="761"/>
      <c r="P1832" s="761"/>
    </row>
    <row r="1833" spans="1:16" s="759" customFormat="1" ht="12.75">
      <c r="A1833" s="758"/>
      <c r="C1833" s="758"/>
      <c r="D1833" s="760"/>
      <c r="E1833" s="758"/>
      <c r="F1833" s="758"/>
      <c r="N1833" s="758"/>
      <c r="O1833" s="761"/>
      <c r="P1833" s="761"/>
    </row>
    <row r="1834" spans="1:16" s="759" customFormat="1" ht="12.75">
      <c r="A1834" s="758"/>
      <c r="C1834" s="758"/>
      <c r="D1834" s="760"/>
      <c r="E1834" s="758"/>
      <c r="F1834" s="758"/>
      <c r="N1834" s="758"/>
      <c r="O1834" s="761"/>
      <c r="P1834" s="761"/>
    </row>
    <row r="1835" spans="1:16" s="759" customFormat="1" ht="12.75">
      <c r="A1835" s="758"/>
      <c r="C1835" s="758"/>
      <c r="D1835" s="760"/>
      <c r="E1835" s="758"/>
      <c r="F1835" s="758"/>
      <c r="N1835" s="758"/>
      <c r="O1835" s="761"/>
      <c r="P1835" s="761"/>
    </row>
    <row r="1836" spans="1:16" s="759" customFormat="1" ht="12.75">
      <c r="A1836" s="758"/>
      <c r="C1836" s="758"/>
      <c r="D1836" s="760"/>
      <c r="E1836" s="758"/>
      <c r="F1836" s="758"/>
      <c r="N1836" s="758"/>
      <c r="O1836" s="761"/>
      <c r="P1836" s="761"/>
    </row>
    <row r="1837" spans="1:16" s="759" customFormat="1" ht="12.75">
      <c r="A1837" s="758"/>
      <c r="C1837" s="758"/>
      <c r="D1837" s="760"/>
      <c r="E1837" s="758"/>
      <c r="F1837" s="758"/>
      <c r="N1837" s="758"/>
      <c r="O1837" s="761"/>
      <c r="P1837" s="761"/>
    </row>
    <row r="1838" spans="1:16" s="759" customFormat="1" ht="12.75">
      <c r="A1838" s="758"/>
      <c r="C1838" s="758"/>
      <c r="D1838" s="760"/>
      <c r="E1838" s="758"/>
      <c r="F1838" s="758"/>
      <c r="N1838" s="758"/>
      <c r="O1838" s="761"/>
      <c r="P1838" s="761"/>
    </row>
    <row r="1839" spans="1:16" s="759" customFormat="1" ht="12.75">
      <c r="A1839" s="758"/>
      <c r="C1839" s="758"/>
      <c r="D1839" s="760"/>
      <c r="E1839" s="758"/>
      <c r="F1839" s="758"/>
      <c r="N1839" s="758"/>
      <c r="O1839" s="761"/>
      <c r="P1839" s="761"/>
    </row>
    <row r="1840" spans="1:16" s="759" customFormat="1" ht="12.75">
      <c r="A1840" s="758"/>
      <c r="C1840" s="758"/>
      <c r="D1840" s="760"/>
      <c r="E1840" s="758"/>
      <c r="F1840" s="758"/>
      <c r="N1840" s="758"/>
      <c r="O1840" s="761"/>
      <c r="P1840" s="761"/>
    </row>
    <row r="1841" spans="1:16" s="759" customFormat="1" ht="12.75">
      <c r="A1841" s="758"/>
      <c r="C1841" s="758"/>
      <c r="D1841" s="760"/>
      <c r="E1841" s="758"/>
      <c r="F1841" s="758"/>
      <c r="N1841" s="758"/>
      <c r="O1841" s="761"/>
      <c r="P1841" s="761"/>
    </row>
    <row r="1842" spans="1:16" s="759" customFormat="1" ht="12.75">
      <c r="A1842" s="758"/>
      <c r="C1842" s="758"/>
      <c r="D1842" s="760"/>
      <c r="E1842" s="758"/>
      <c r="F1842" s="758"/>
      <c r="N1842" s="758"/>
      <c r="O1842" s="761"/>
      <c r="P1842" s="761"/>
    </row>
    <row r="1843" spans="1:16" s="759" customFormat="1" ht="12.75">
      <c r="A1843" s="758"/>
      <c r="C1843" s="758"/>
      <c r="D1843" s="760"/>
      <c r="E1843" s="758"/>
      <c r="F1843" s="758"/>
      <c r="N1843" s="758"/>
      <c r="O1843" s="761"/>
      <c r="P1843" s="761"/>
    </row>
    <row r="1844" spans="1:16" s="759" customFormat="1" ht="12.75">
      <c r="A1844" s="758"/>
      <c r="C1844" s="758"/>
      <c r="D1844" s="760"/>
      <c r="E1844" s="758"/>
      <c r="F1844" s="758"/>
      <c r="N1844" s="758"/>
      <c r="O1844" s="761"/>
      <c r="P1844" s="761"/>
    </row>
    <row r="1845" spans="1:16" s="759" customFormat="1" ht="12.75">
      <c r="A1845" s="758"/>
      <c r="C1845" s="758"/>
      <c r="D1845" s="760"/>
      <c r="E1845" s="758"/>
      <c r="F1845" s="758"/>
      <c r="N1845" s="758"/>
      <c r="O1845" s="761"/>
      <c r="P1845" s="761"/>
    </row>
    <row r="1846" spans="1:16" s="759" customFormat="1" ht="12.75">
      <c r="A1846" s="758"/>
      <c r="C1846" s="758"/>
      <c r="D1846" s="760"/>
      <c r="E1846" s="758"/>
      <c r="F1846" s="758"/>
      <c r="N1846" s="758"/>
      <c r="O1846" s="761"/>
      <c r="P1846" s="761"/>
    </row>
    <row r="1847" spans="1:16" s="759" customFormat="1" ht="12.75">
      <c r="A1847" s="758"/>
      <c r="C1847" s="758"/>
      <c r="D1847" s="760"/>
      <c r="E1847" s="758"/>
      <c r="F1847" s="758"/>
      <c r="N1847" s="758"/>
      <c r="O1847" s="761"/>
      <c r="P1847" s="761"/>
    </row>
    <row r="1848" spans="1:16" s="759" customFormat="1" ht="12.75">
      <c r="A1848" s="758"/>
      <c r="C1848" s="758"/>
      <c r="D1848" s="760"/>
      <c r="E1848" s="758"/>
      <c r="F1848" s="758"/>
      <c r="N1848" s="758"/>
      <c r="O1848" s="761"/>
      <c r="P1848" s="761"/>
    </row>
    <row r="1849" spans="1:16" s="759" customFormat="1" ht="12.75">
      <c r="A1849" s="758"/>
      <c r="C1849" s="758"/>
      <c r="D1849" s="760"/>
      <c r="E1849" s="758"/>
      <c r="F1849" s="758"/>
      <c r="N1849" s="758"/>
      <c r="O1849" s="761"/>
      <c r="P1849" s="761"/>
    </row>
    <row r="1850" spans="1:16" s="759" customFormat="1" ht="12.75">
      <c r="A1850" s="758"/>
      <c r="C1850" s="758"/>
      <c r="D1850" s="760"/>
      <c r="E1850" s="758"/>
      <c r="F1850" s="758"/>
      <c r="N1850" s="758"/>
      <c r="O1850" s="761"/>
      <c r="P1850" s="761"/>
    </row>
    <row r="1851" spans="1:16" s="759" customFormat="1" ht="12.75">
      <c r="A1851" s="758"/>
      <c r="C1851" s="758"/>
      <c r="D1851" s="760"/>
      <c r="E1851" s="758"/>
      <c r="F1851" s="758"/>
      <c r="N1851" s="758"/>
      <c r="O1851" s="761"/>
      <c r="P1851" s="761"/>
    </row>
    <row r="1852" spans="1:16" s="759" customFormat="1" ht="12.75">
      <c r="A1852" s="758"/>
      <c r="C1852" s="758"/>
      <c r="D1852" s="760"/>
      <c r="E1852" s="758"/>
      <c r="F1852" s="758"/>
      <c r="N1852" s="758"/>
      <c r="O1852" s="761"/>
      <c r="P1852" s="761"/>
    </row>
    <row r="1853" spans="1:16" s="759" customFormat="1" ht="12.75">
      <c r="A1853" s="758"/>
      <c r="C1853" s="758"/>
      <c r="D1853" s="760"/>
      <c r="E1853" s="758"/>
      <c r="F1853" s="758"/>
      <c r="N1853" s="758"/>
      <c r="O1853" s="761"/>
      <c r="P1853" s="761"/>
    </row>
    <row r="1854" spans="1:16" s="759" customFormat="1" ht="12.75">
      <c r="A1854" s="758"/>
      <c r="C1854" s="758"/>
      <c r="D1854" s="760"/>
      <c r="E1854" s="758"/>
      <c r="F1854" s="758"/>
      <c r="N1854" s="758"/>
      <c r="O1854" s="761"/>
      <c r="P1854" s="761"/>
    </row>
    <row r="1855" spans="1:16" s="759" customFormat="1" ht="12.75">
      <c r="A1855" s="758"/>
      <c r="C1855" s="758"/>
      <c r="D1855" s="760"/>
      <c r="E1855" s="758"/>
      <c r="F1855" s="758"/>
      <c r="N1855" s="758"/>
      <c r="O1855" s="761"/>
      <c r="P1855" s="761"/>
    </row>
    <row r="1856" spans="1:16" s="759" customFormat="1" ht="12.75">
      <c r="A1856" s="758"/>
      <c r="C1856" s="758"/>
      <c r="D1856" s="760"/>
      <c r="E1856" s="758"/>
      <c r="F1856" s="758"/>
      <c r="N1856" s="758"/>
      <c r="O1856" s="761"/>
      <c r="P1856" s="761"/>
    </row>
    <row r="1857" spans="1:16" s="759" customFormat="1" ht="12.75">
      <c r="A1857" s="758"/>
      <c r="C1857" s="758"/>
      <c r="D1857" s="760"/>
      <c r="E1857" s="758"/>
      <c r="F1857" s="758"/>
      <c r="N1857" s="758"/>
      <c r="O1857" s="761"/>
      <c r="P1857" s="761"/>
    </row>
    <row r="1858" spans="1:16" s="759" customFormat="1" ht="12.75">
      <c r="A1858" s="758"/>
      <c r="C1858" s="758"/>
      <c r="D1858" s="760"/>
      <c r="E1858" s="758"/>
      <c r="F1858" s="758"/>
      <c r="N1858" s="758"/>
      <c r="O1858" s="761"/>
      <c r="P1858" s="761"/>
    </row>
    <row r="1859" spans="1:16" s="759" customFormat="1" ht="12.75">
      <c r="A1859" s="758"/>
      <c r="C1859" s="758"/>
      <c r="D1859" s="760"/>
      <c r="E1859" s="758"/>
      <c r="F1859" s="758"/>
      <c r="N1859" s="758"/>
      <c r="O1859" s="761"/>
      <c r="P1859" s="761"/>
    </row>
    <row r="1860" spans="1:16" s="759" customFormat="1" ht="12.75">
      <c r="A1860" s="758"/>
      <c r="C1860" s="758"/>
      <c r="D1860" s="760"/>
      <c r="E1860" s="758"/>
      <c r="F1860" s="758"/>
      <c r="N1860" s="758"/>
      <c r="O1860" s="761"/>
      <c r="P1860" s="761"/>
    </row>
    <row r="1861" spans="1:16" s="759" customFormat="1" ht="12.75">
      <c r="A1861" s="758"/>
      <c r="C1861" s="758"/>
      <c r="D1861" s="760"/>
      <c r="E1861" s="758"/>
      <c r="F1861" s="758"/>
      <c r="N1861" s="758"/>
      <c r="O1861" s="761"/>
      <c r="P1861" s="761"/>
    </row>
    <row r="1862" spans="1:16" s="759" customFormat="1" ht="12.75">
      <c r="A1862" s="758"/>
      <c r="C1862" s="758"/>
      <c r="D1862" s="760"/>
      <c r="E1862" s="758"/>
      <c r="F1862" s="758"/>
      <c r="N1862" s="758"/>
      <c r="O1862" s="761"/>
      <c r="P1862" s="761"/>
    </row>
    <row r="1863" spans="1:16" s="759" customFormat="1" ht="12.75">
      <c r="A1863" s="758"/>
      <c r="C1863" s="758"/>
      <c r="D1863" s="760"/>
      <c r="E1863" s="758"/>
      <c r="F1863" s="758"/>
      <c r="N1863" s="758"/>
      <c r="O1863" s="761"/>
      <c r="P1863" s="761"/>
    </row>
    <row r="1864" spans="1:16" s="759" customFormat="1" ht="12.75">
      <c r="A1864" s="758"/>
      <c r="C1864" s="758"/>
      <c r="D1864" s="760"/>
      <c r="E1864" s="758"/>
      <c r="F1864" s="758"/>
      <c r="N1864" s="758"/>
      <c r="O1864" s="761"/>
      <c r="P1864" s="761"/>
    </row>
    <row r="1865" spans="1:16" s="759" customFormat="1" ht="12.75">
      <c r="A1865" s="758"/>
      <c r="C1865" s="758"/>
      <c r="D1865" s="760"/>
      <c r="E1865" s="758"/>
      <c r="F1865" s="758"/>
      <c r="N1865" s="758"/>
      <c r="O1865" s="761"/>
      <c r="P1865" s="761"/>
    </row>
    <row r="1866" spans="1:16" s="759" customFormat="1" ht="12.75">
      <c r="A1866" s="758"/>
      <c r="C1866" s="758"/>
      <c r="D1866" s="760"/>
      <c r="E1866" s="758"/>
      <c r="F1866" s="758"/>
      <c r="N1866" s="758"/>
      <c r="O1866" s="761"/>
      <c r="P1866" s="761"/>
    </row>
    <row r="1867" spans="1:16" s="759" customFormat="1" ht="12.75">
      <c r="A1867" s="758"/>
      <c r="C1867" s="758"/>
      <c r="D1867" s="760"/>
      <c r="E1867" s="758"/>
      <c r="F1867" s="758"/>
      <c r="N1867" s="758"/>
      <c r="O1867" s="761"/>
      <c r="P1867" s="761"/>
    </row>
    <row r="1868" spans="1:16" s="759" customFormat="1" ht="12.75">
      <c r="A1868" s="758"/>
      <c r="C1868" s="758"/>
      <c r="D1868" s="760"/>
      <c r="E1868" s="758"/>
      <c r="F1868" s="758"/>
      <c r="N1868" s="758"/>
      <c r="O1868" s="761"/>
      <c r="P1868" s="761"/>
    </row>
    <row r="1869" spans="1:16" s="759" customFormat="1" ht="12.75">
      <c r="A1869" s="758"/>
      <c r="C1869" s="758"/>
      <c r="D1869" s="760"/>
      <c r="E1869" s="758"/>
      <c r="F1869" s="758"/>
      <c r="N1869" s="758"/>
      <c r="O1869" s="761"/>
      <c r="P1869" s="761"/>
    </row>
    <row r="1870" spans="1:16" s="759" customFormat="1" ht="12.75">
      <c r="A1870" s="758"/>
      <c r="C1870" s="758"/>
      <c r="D1870" s="760"/>
      <c r="E1870" s="758"/>
      <c r="F1870" s="758"/>
      <c r="N1870" s="758"/>
      <c r="O1870" s="761"/>
      <c r="P1870" s="761"/>
    </row>
    <row r="1871" spans="1:16" s="759" customFormat="1" ht="12.75">
      <c r="A1871" s="758"/>
      <c r="C1871" s="758"/>
      <c r="D1871" s="760"/>
      <c r="E1871" s="758"/>
      <c r="F1871" s="758"/>
      <c r="N1871" s="758"/>
      <c r="O1871" s="761"/>
      <c r="P1871" s="761"/>
    </row>
    <row r="1872" spans="1:16" s="759" customFormat="1" ht="12.75">
      <c r="A1872" s="758"/>
      <c r="C1872" s="758"/>
      <c r="D1872" s="760"/>
      <c r="E1872" s="758"/>
      <c r="F1872" s="758"/>
      <c r="N1872" s="758"/>
      <c r="O1872" s="761"/>
      <c r="P1872" s="761"/>
    </row>
    <row r="1873" spans="1:16" s="759" customFormat="1" ht="12.75">
      <c r="A1873" s="758"/>
      <c r="C1873" s="758"/>
      <c r="D1873" s="760"/>
      <c r="E1873" s="758"/>
      <c r="F1873" s="758"/>
      <c r="N1873" s="758"/>
      <c r="O1873" s="761"/>
      <c r="P1873" s="761"/>
    </row>
    <row r="1874" spans="1:16" s="759" customFormat="1" ht="12.75">
      <c r="A1874" s="758"/>
      <c r="C1874" s="758"/>
      <c r="D1874" s="760"/>
      <c r="E1874" s="758"/>
      <c r="F1874" s="758"/>
      <c r="N1874" s="758"/>
      <c r="O1874" s="761"/>
      <c r="P1874" s="761"/>
    </row>
    <row r="1875" spans="1:16" s="759" customFormat="1" ht="12.75">
      <c r="A1875" s="758"/>
      <c r="C1875" s="758"/>
      <c r="D1875" s="760"/>
      <c r="E1875" s="758"/>
      <c r="F1875" s="758"/>
      <c r="N1875" s="758"/>
      <c r="O1875" s="761"/>
      <c r="P1875" s="761"/>
    </row>
    <row r="1876" spans="1:16" s="759" customFormat="1" ht="12.75">
      <c r="A1876" s="758"/>
      <c r="C1876" s="758"/>
      <c r="D1876" s="760"/>
      <c r="E1876" s="758"/>
      <c r="F1876" s="758"/>
      <c r="N1876" s="758"/>
      <c r="O1876" s="761"/>
      <c r="P1876" s="761"/>
    </row>
    <row r="1877" spans="1:16" s="759" customFormat="1" ht="12.75">
      <c r="A1877" s="758"/>
      <c r="C1877" s="758"/>
      <c r="D1877" s="760"/>
      <c r="E1877" s="758"/>
      <c r="F1877" s="758"/>
      <c r="N1877" s="758"/>
      <c r="O1877" s="761"/>
      <c r="P1877" s="761"/>
    </row>
    <row r="1878" spans="1:16" s="759" customFormat="1" ht="12.75">
      <c r="A1878" s="758"/>
      <c r="C1878" s="758"/>
      <c r="D1878" s="760"/>
      <c r="E1878" s="758"/>
      <c r="F1878" s="758"/>
      <c r="N1878" s="758"/>
      <c r="O1878" s="761"/>
      <c r="P1878" s="761"/>
    </row>
    <row r="1879" spans="1:16" s="759" customFormat="1" ht="12.75">
      <c r="A1879" s="758"/>
      <c r="C1879" s="758"/>
      <c r="D1879" s="760"/>
      <c r="E1879" s="758"/>
      <c r="F1879" s="758"/>
      <c r="N1879" s="758"/>
      <c r="O1879" s="761"/>
      <c r="P1879" s="761"/>
    </row>
    <row r="1880" spans="1:16" s="759" customFormat="1" ht="12.75">
      <c r="A1880" s="758"/>
      <c r="C1880" s="758"/>
      <c r="D1880" s="760"/>
      <c r="E1880" s="758"/>
      <c r="F1880" s="758"/>
      <c r="N1880" s="758"/>
      <c r="O1880" s="761"/>
      <c r="P1880" s="761"/>
    </row>
    <row r="1881" spans="1:16" s="759" customFormat="1" ht="12.75">
      <c r="A1881" s="758"/>
      <c r="C1881" s="758"/>
      <c r="D1881" s="760"/>
      <c r="E1881" s="758"/>
      <c r="F1881" s="758"/>
      <c r="N1881" s="758"/>
      <c r="O1881" s="761"/>
      <c r="P1881" s="761"/>
    </row>
    <row r="1882" spans="1:16" s="759" customFormat="1" ht="12.75">
      <c r="A1882" s="758"/>
      <c r="C1882" s="758"/>
      <c r="D1882" s="760"/>
      <c r="E1882" s="758"/>
      <c r="F1882" s="758"/>
      <c r="N1882" s="758"/>
      <c r="O1882" s="761"/>
      <c r="P1882" s="761"/>
    </row>
    <row r="1883" spans="1:16" s="759" customFormat="1" ht="12.75">
      <c r="A1883" s="758"/>
      <c r="C1883" s="758"/>
      <c r="D1883" s="760"/>
      <c r="E1883" s="758"/>
      <c r="F1883" s="758"/>
      <c r="N1883" s="758"/>
      <c r="O1883" s="761"/>
      <c r="P1883" s="761"/>
    </row>
    <row r="1884" spans="1:16" s="759" customFormat="1" ht="12.75">
      <c r="A1884" s="758"/>
      <c r="C1884" s="758"/>
      <c r="D1884" s="760"/>
      <c r="E1884" s="758"/>
      <c r="F1884" s="758"/>
      <c r="N1884" s="758"/>
      <c r="O1884" s="761"/>
      <c r="P1884" s="761"/>
    </row>
    <row r="1885" spans="1:16" s="759" customFormat="1" ht="12.75">
      <c r="A1885" s="758"/>
      <c r="C1885" s="758"/>
      <c r="D1885" s="760"/>
      <c r="E1885" s="758"/>
      <c r="F1885" s="758"/>
      <c r="N1885" s="758"/>
      <c r="O1885" s="761"/>
      <c r="P1885" s="761"/>
    </row>
    <row r="1886" spans="1:16" s="759" customFormat="1" ht="12.75">
      <c r="A1886" s="758"/>
      <c r="C1886" s="758"/>
      <c r="D1886" s="760"/>
      <c r="E1886" s="758"/>
      <c r="F1886" s="758"/>
      <c r="N1886" s="758"/>
      <c r="O1886" s="761"/>
      <c r="P1886" s="761"/>
    </row>
    <row r="1887" spans="1:16" s="759" customFormat="1" ht="12.75">
      <c r="A1887" s="758"/>
      <c r="C1887" s="758"/>
      <c r="D1887" s="760"/>
      <c r="E1887" s="758"/>
      <c r="F1887" s="758"/>
      <c r="N1887" s="758"/>
      <c r="O1887" s="761"/>
      <c r="P1887" s="761"/>
    </row>
    <row r="1888" spans="1:16" s="759" customFormat="1" ht="12.75">
      <c r="A1888" s="758"/>
      <c r="C1888" s="758"/>
      <c r="D1888" s="760"/>
      <c r="E1888" s="758"/>
      <c r="F1888" s="758"/>
      <c r="N1888" s="758"/>
      <c r="O1888" s="761"/>
      <c r="P1888" s="761"/>
    </row>
    <row r="1889" spans="1:16" s="759" customFormat="1" ht="12.75">
      <c r="A1889" s="758"/>
      <c r="C1889" s="758"/>
      <c r="D1889" s="760"/>
      <c r="E1889" s="758"/>
      <c r="F1889" s="758"/>
      <c r="N1889" s="758"/>
      <c r="O1889" s="761"/>
      <c r="P1889" s="761"/>
    </row>
    <row r="1890" spans="1:16" s="759" customFormat="1" ht="12.75">
      <c r="A1890" s="758"/>
      <c r="C1890" s="758"/>
      <c r="D1890" s="760"/>
      <c r="E1890" s="758"/>
      <c r="F1890" s="758"/>
      <c r="N1890" s="758"/>
      <c r="O1890" s="761"/>
      <c r="P1890" s="761"/>
    </row>
    <row r="1891" spans="1:16" s="759" customFormat="1" ht="12.75">
      <c r="A1891" s="758"/>
      <c r="C1891" s="758"/>
      <c r="D1891" s="760"/>
      <c r="E1891" s="758"/>
      <c r="F1891" s="758"/>
      <c r="N1891" s="758"/>
      <c r="O1891" s="761"/>
      <c r="P1891" s="761"/>
    </row>
    <row r="1892" spans="1:16" s="759" customFormat="1" ht="12.75">
      <c r="A1892" s="758"/>
      <c r="C1892" s="758"/>
      <c r="D1892" s="760"/>
      <c r="E1892" s="758"/>
      <c r="F1892" s="758"/>
      <c r="N1892" s="758"/>
      <c r="O1892" s="761"/>
      <c r="P1892" s="761"/>
    </row>
    <row r="1893" spans="1:16" s="759" customFormat="1" ht="12.75">
      <c r="A1893" s="758"/>
      <c r="C1893" s="758"/>
      <c r="D1893" s="760"/>
      <c r="E1893" s="758"/>
      <c r="F1893" s="758"/>
      <c r="N1893" s="758"/>
      <c r="O1893" s="761"/>
      <c r="P1893" s="761"/>
    </row>
    <row r="1894" spans="1:16" s="759" customFormat="1" ht="12.75">
      <c r="A1894" s="758"/>
      <c r="C1894" s="758"/>
      <c r="D1894" s="760"/>
      <c r="E1894" s="758"/>
      <c r="F1894" s="758"/>
      <c r="N1894" s="758"/>
      <c r="O1894" s="761"/>
      <c r="P1894" s="761"/>
    </row>
    <row r="1895" spans="1:16" s="759" customFormat="1" ht="12.75">
      <c r="A1895" s="758"/>
      <c r="C1895" s="758"/>
      <c r="D1895" s="760"/>
      <c r="E1895" s="758"/>
      <c r="F1895" s="758"/>
      <c r="N1895" s="758"/>
      <c r="O1895" s="761"/>
      <c r="P1895" s="761"/>
    </row>
    <row r="1896" spans="1:16" s="759" customFormat="1" ht="12.75">
      <c r="A1896" s="758"/>
      <c r="C1896" s="758"/>
      <c r="D1896" s="760"/>
      <c r="E1896" s="758"/>
      <c r="F1896" s="758"/>
      <c r="N1896" s="758"/>
      <c r="O1896" s="761"/>
      <c r="P1896" s="761"/>
    </row>
    <row r="1897" spans="1:16" s="759" customFormat="1" ht="12.75">
      <c r="A1897" s="758"/>
      <c r="C1897" s="758"/>
      <c r="D1897" s="760"/>
      <c r="E1897" s="758"/>
      <c r="F1897" s="758"/>
      <c r="N1897" s="758"/>
      <c r="O1897" s="761"/>
      <c r="P1897" s="761"/>
    </row>
    <row r="1898" spans="1:16" s="759" customFormat="1" ht="12.75">
      <c r="A1898" s="758"/>
      <c r="C1898" s="758"/>
      <c r="D1898" s="760"/>
      <c r="E1898" s="758"/>
      <c r="F1898" s="758"/>
      <c r="N1898" s="758"/>
      <c r="O1898" s="761"/>
      <c r="P1898" s="761"/>
    </row>
    <row r="1899" spans="1:16" s="759" customFormat="1" ht="12.75">
      <c r="A1899" s="758"/>
      <c r="C1899" s="758"/>
      <c r="D1899" s="760"/>
      <c r="E1899" s="758"/>
      <c r="F1899" s="758"/>
      <c r="N1899" s="758"/>
      <c r="O1899" s="761"/>
      <c r="P1899" s="761"/>
    </row>
    <row r="1900" spans="1:16" s="759" customFormat="1" ht="12.75">
      <c r="A1900" s="758"/>
      <c r="C1900" s="758"/>
      <c r="D1900" s="760"/>
      <c r="E1900" s="758"/>
      <c r="F1900" s="758"/>
      <c r="N1900" s="758"/>
      <c r="O1900" s="761"/>
      <c r="P1900" s="761"/>
    </row>
    <row r="1901" spans="1:16" s="759" customFormat="1" ht="12.75">
      <c r="A1901" s="758"/>
      <c r="C1901" s="758"/>
      <c r="D1901" s="760"/>
      <c r="E1901" s="758"/>
      <c r="F1901" s="758"/>
      <c r="N1901" s="758"/>
      <c r="O1901" s="761"/>
      <c r="P1901" s="761"/>
    </row>
    <row r="1902" spans="1:16" s="759" customFormat="1" ht="12.75">
      <c r="A1902" s="758"/>
      <c r="C1902" s="758"/>
      <c r="D1902" s="760"/>
      <c r="E1902" s="758"/>
      <c r="F1902" s="758"/>
      <c r="N1902" s="758"/>
      <c r="O1902" s="761"/>
      <c r="P1902" s="761"/>
    </row>
    <row r="1903" spans="1:16" s="759" customFormat="1" ht="12.75">
      <c r="A1903" s="758"/>
      <c r="C1903" s="758"/>
      <c r="D1903" s="760"/>
      <c r="E1903" s="758"/>
      <c r="F1903" s="758"/>
      <c r="N1903" s="758"/>
      <c r="O1903" s="761"/>
      <c r="P1903" s="761"/>
    </row>
    <row r="1904" spans="1:16" s="759" customFormat="1" ht="12.75">
      <c r="A1904" s="758"/>
      <c r="C1904" s="758"/>
      <c r="D1904" s="760"/>
      <c r="E1904" s="758"/>
      <c r="F1904" s="758"/>
      <c r="N1904" s="758"/>
      <c r="O1904" s="761"/>
      <c r="P1904" s="761"/>
    </row>
    <row r="1905" spans="1:16" s="759" customFormat="1" ht="12.75">
      <c r="A1905" s="758"/>
      <c r="C1905" s="758"/>
      <c r="D1905" s="760"/>
      <c r="E1905" s="758"/>
      <c r="F1905" s="758"/>
      <c r="N1905" s="758"/>
      <c r="O1905" s="761"/>
      <c r="P1905" s="761"/>
    </row>
    <row r="1906" spans="1:16" s="759" customFormat="1" ht="12.75">
      <c r="A1906" s="758"/>
      <c r="C1906" s="758"/>
      <c r="D1906" s="760"/>
      <c r="E1906" s="758"/>
      <c r="F1906" s="758"/>
      <c r="N1906" s="758"/>
      <c r="O1906" s="761"/>
      <c r="P1906" s="761"/>
    </row>
    <row r="1907" spans="1:16" s="759" customFormat="1" ht="12.75">
      <c r="A1907" s="758"/>
      <c r="C1907" s="758"/>
      <c r="D1907" s="760"/>
      <c r="E1907" s="758"/>
      <c r="F1907" s="758"/>
      <c r="N1907" s="758"/>
      <c r="O1907" s="761"/>
      <c r="P1907" s="761"/>
    </row>
    <row r="1908" spans="1:16" s="759" customFormat="1" ht="12.75">
      <c r="A1908" s="758"/>
      <c r="C1908" s="758"/>
      <c r="D1908" s="760"/>
      <c r="E1908" s="758"/>
      <c r="F1908" s="758"/>
      <c r="N1908" s="758"/>
      <c r="O1908" s="761"/>
      <c r="P1908" s="761"/>
    </row>
    <row r="1909" spans="1:16" s="759" customFormat="1" ht="12.75">
      <c r="A1909" s="758"/>
      <c r="C1909" s="758"/>
      <c r="D1909" s="760"/>
      <c r="E1909" s="758"/>
      <c r="F1909" s="758"/>
      <c r="N1909" s="758"/>
      <c r="O1909" s="761"/>
      <c r="P1909" s="761"/>
    </row>
    <row r="1910" spans="1:16" s="759" customFormat="1" ht="12.75">
      <c r="A1910" s="758"/>
      <c r="C1910" s="758"/>
      <c r="D1910" s="760"/>
      <c r="E1910" s="758"/>
      <c r="F1910" s="758"/>
      <c r="N1910" s="758"/>
      <c r="O1910" s="761"/>
      <c r="P1910" s="761"/>
    </row>
    <row r="1911" spans="1:16" s="759" customFormat="1" ht="12.75">
      <c r="A1911" s="758"/>
      <c r="C1911" s="758"/>
      <c r="D1911" s="760"/>
      <c r="E1911" s="758"/>
      <c r="F1911" s="758"/>
      <c r="N1911" s="758"/>
      <c r="O1911" s="761"/>
      <c r="P1911" s="761"/>
    </row>
    <row r="1912" spans="1:16" s="759" customFormat="1" ht="12.75">
      <c r="A1912" s="758"/>
      <c r="C1912" s="758"/>
      <c r="D1912" s="760"/>
      <c r="E1912" s="758"/>
      <c r="F1912" s="758"/>
      <c r="N1912" s="758"/>
      <c r="O1912" s="761"/>
      <c r="P1912" s="761"/>
    </row>
    <row r="1913" spans="1:16" s="759" customFormat="1" ht="12.75">
      <c r="A1913" s="758"/>
      <c r="C1913" s="758"/>
      <c r="D1913" s="760"/>
      <c r="E1913" s="758"/>
      <c r="F1913" s="758"/>
      <c r="N1913" s="758"/>
      <c r="O1913" s="761"/>
      <c r="P1913" s="761"/>
    </row>
    <row r="1914" spans="1:16" s="759" customFormat="1" ht="12.75">
      <c r="A1914" s="758"/>
      <c r="C1914" s="758"/>
      <c r="D1914" s="760"/>
      <c r="E1914" s="758"/>
      <c r="F1914" s="758"/>
      <c r="N1914" s="758"/>
      <c r="O1914" s="761"/>
      <c r="P1914" s="761"/>
    </row>
    <row r="1915" spans="1:16" s="759" customFormat="1" ht="12.75">
      <c r="A1915" s="758"/>
      <c r="C1915" s="758"/>
      <c r="D1915" s="760"/>
      <c r="E1915" s="758"/>
      <c r="F1915" s="758"/>
      <c r="N1915" s="758"/>
      <c r="O1915" s="761"/>
      <c r="P1915" s="761"/>
    </row>
    <row r="1916" spans="1:16" s="759" customFormat="1" ht="12.75">
      <c r="A1916" s="758"/>
      <c r="C1916" s="758"/>
      <c r="D1916" s="760"/>
      <c r="E1916" s="758"/>
      <c r="F1916" s="758"/>
      <c r="N1916" s="758"/>
      <c r="O1916" s="761"/>
      <c r="P1916" s="761"/>
    </row>
    <row r="1917" spans="1:16" s="759" customFormat="1" ht="12.75">
      <c r="A1917" s="758"/>
      <c r="C1917" s="758"/>
      <c r="D1917" s="760"/>
      <c r="E1917" s="758"/>
      <c r="F1917" s="758"/>
      <c r="N1917" s="758"/>
      <c r="O1917" s="761"/>
      <c r="P1917" s="761"/>
    </row>
    <row r="1918" spans="1:16" s="759" customFormat="1" ht="12.75">
      <c r="A1918" s="758"/>
      <c r="C1918" s="758"/>
      <c r="D1918" s="760"/>
      <c r="E1918" s="758"/>
      <c r="F1918" s="758"/>
      <c r="N1918" s="758"/>
      <c r="O1918" s="761"/>
      <c r="P1918" s="761"/>
    </row>
    <row r="1919" spans="1:16" s="759" customFormat="1" ht="12.75">
      <c r="A1919" s="758"/>
      <c r="C1919" s="758"/>
      <c r="D1919" s="760"/>
      <c r="E1919" s="758"/>
      <c r="F1919" s="758"/>
      <c r="N1919" s="758"/>
      <c r="O1919" s="761"/>
      <c r="P1919" s="761"/>
    </row>
    <row r="1920" spans="1:16" s="759" customFormat="1" ht="12.75">
      <c r="A1920" s="758"/>
      <c r="C1920" s="758"/>
      <c r="D1920" s="760"/>
      <c r="E1920" s="758"/>
      <c r="F1920" s="758"/>
      <c r="N1920" s="758"/>
      <c r="O1920" s="761"/>
      <c r="P1920" s="761"/>
    </row>
    <row r="1921" spans="1:16" s="759" customFormat="1" ht="12.75">
      <c r="A1921" s="758"/>
      <c r="C1921" s="758"/>
      <c r="D1921" s="760"/>
      <c r="E1921" s="758"/>
      <c r="F1921" s="758"/>
      <c r="N1921" s="758"/>
      <c r="O1921" s="761"/>
      <c r="P1921" s="761"/>
    </row>
    <row r="1922" spans="1:16" s="759" customFormat="1" ht="12.75">
      <c r="A1922" s="758"/>
      <c r="C1922" s="758"/>
      <c r="D1922" s="760"/>
      <c r="E1922" s="758"/>
      <c r="F1922" s="758"/>
      <c r="N1922" s="758"/>
      <c r="O1922" s="761"/>
      <c r="P1922" s="761"/>
    </row>
    <row r="1923" spans="1:16" s="759" customFormat="1" ht="12.75">
      <c r="A1923" s="758"/>
      <c r="C1923" s="758"/>
      <c r="D1923" s="760"/>
      <c r="E1923" s="758"/>
      <c r="F1923" s="758"/>
      <c r="N1923" s="758"/>
      <c r="O1923" s="761"/>
      <c r="P1923" s="761"/>
    </row>
    <row r="1924" spans="1:16" s="759" customFormat="1" ht="12.75">
      <c r="A1924" s="758"/>
      <c r="C1924" s="758"/>
      <c r="D1924" s="760"/>
      <c r="E1924" s="758"/>
      <c r="F1924" s="758"/>
      <c r="N1924" s="758"/>
      <c r="O1924" s="761"/>
      <c r="P1924" s="761"/>
    </row>
    <row r="1925" spans="1:16" s="759" customFormat="1" ht="12.75">
      <c r="A1925" s="758"/>
      <c r="C1925" s="758"/>
      <c r="D1925" s="760"/>
      <c r="E1925" s="758"/>
      <c r="F1925" s="758"/>
      <c r="N1925" s="758"/>
      <c r="O1925" s="761"/>
      <c r="P1925" s="761"/>
    </row>
    <row r="1926" spans="1:16" s="759" customFormat="1" ht="12.75">
      <c r="A1926" s="758"/>
      <c r="C1926" s="758"/>
      <c r="D1926" s="760"/>
      <c r="E1926" s="758"/>
      <c r="F1926" s="758"/>
      <c r="N1926" s="758"/>
      <c r="O1926" s="761"/>
      <c r="P1926" s="761"/>
    </row>
    <row r="1927" spans="1:16" s="759" customFormat="1" ht="12.75">
      <c r="A1927" s="758"/>
      <c r="C1927" s="758"/>
      <c r="D1927" s="760"/>
      <c r="E1927" s="758"/>
      <c r="F1927" s="758"/>
      <c r="N1927" s="758"/>
      <c r="O1927" s="761"/>
      <c r="P1927" s="761"/>
    </row>
    <row r="1928" spans="1:16" s="759" customFormat="1" ht="12.75">
      <c r="A1928" s="758"/>
      <c r="C1928" s="758"/>
      <c r="D1928" s="760"/>
      <c r="E1928" s="758"/>
      <c r="F1928" s="758"/>
      <c r="N1928" s="758"/>
      <c r="O1928" s="761"/>
      <c r="P1928" s="761"/>
    </row>
    <row r="1929" spans="1:16" s="759" customFormat="1" ht="12.75">
      <c r="A1929" s="758"/>
      <c r="C1929" s="758"/>
      <c r="D1929" s="760"/>
      <c r="E1929" s="758"/>
      <c r="F1929" s="758"/>
      <c r="N1929" s="758"/>
      <c r="O1929" s="761"/>
      <c r="P1929" s="761"/>
    </row>
    <row r="1930" spans="1:16" s="759" customFormat="1" ht="12.75">
      <c r="A1930" s="758"/>
      <c r="C1930" s="758"/>
      <c r="D1930" s="760"/>
      <c r="E1930" s="758"/>
      <c r="F1930" s="758"/>
      <c r="N1930" s="758"/>
      <c r="O1930" s="761"/>
      <c r="P1930" s="761"/>
    </row>
    <row r="1931" spans="1:16" s="759" customFormat="1" ht="12.75">
      <c r="A1931" s="758"/>
      <c r="C1931" s="758"/>
      <c r="D1931" s="760"/>
      <c r="E1931" s="758"/>
      <c r="F1931" s="758"/>
      <c r="N1931" s="758"/>
      <c r="O1931" s="761"/>
      <c r="P1931" s="761"/>
    </row>
    <row r="1932" spans="1:16" s="759" customFormat="1" ht="12.75">
      <c r="A1932" s="758"/>
      <c r="C1932" s="758"/>
      <c r="D1932" s="760"/>
      <c r="E1932" s="758"/>
      <c r="F1932" s="758"/>
      <c r="N1932" s="758"/>
      <c r="O1932" s="761"/>
      <c r="P1932" s="761"/>
    </row>
    <row r="1933" spans="1:16" s="759" customFormat="1" ht="12.75">
      <c r="A1933" s="758"/>
      <c r="C1933" s="758"/>
      <c r="D1933" s="760"/>
      <c r="E1933" s="758"/>
      <c r="F1933" s="758"/>
      <c r="N1933" s="758"/>
      <c r="O1933" s="761"/>
      <c r="P1933" s="761"/>
    </row>
    <row r="1934" spans="1:16" s="759" customFormat="1" ht="12.75">
      <c r="A1934" s="758"/>
      <c r="C1934" s="758"/>
      <c r="D1934" s="760"/>
      <c r="E1934" s="758"/>
      <c r="F1934" s="758"/>
      <c r="N1934" s="758"/>
      <c r="O1934" s="761"/>
      <c r="P1934" s="761"/>
    </row>
    <row r="1935" spans="1:16" s="759" customFormat="1" ht="12.75">
      <c r="A1935" s="758"/>
      <c r="C1935" s="758"/>
      <c r="D1935" s="760"/>
      <c r="E1935" s="758"/>
      <c r="F1935" s="758"/>
      <c r="N1935" s="758"/>
      <c r="O1935" s="761"/>
      <c r="P1935" s="761"/>
    </row>
    <row r="1936" spans="1:16" s="759" customFormat="1" ht="12.75">
      <c r="A1936" s="758"/>
      <c r="C1936" s="758"/>
      <c r="D1936" s="760"/>
      <c r="E1936" s="758"/>
      <c r="F1936" s="758"/>
      <c r="N1936" s="758"/>
      <c r="O1936" s="761"/>
      <c r="P1936" s="761"/>
    </row>
    <row r="1937" spans="1:16" s="759" customFormat="1" ht="12.75">
      <c r="A1937" s="758"/>
      <c r="C1937" s="758"/>
      <c r="D1937" s="760"/>
      <c r="E1937" s="758"/>
      <c r="F1937" s="758"/>
      <c r="N1937" s="758"/>
      <c r="O1937" s="761"/>
      <c r="P1937" s="761"/>
    </row>
    <row r="1938" spans="1:16" s="759" customFormat="1" ht="12.75">
      <c r="A1938" s="758"/>
      <c r="C1938" s="758"/>
      <c r="D1938" s="760"/>
      <c r="E1938" s="758"/>
      <c r="F1938" s="758"/>
      <c r="N1938" s="758"/>
      <c r="O1938" s="761"/>
      <c r="P1938" s="761"/>
    </row>
    <row r="1939" spans="1:16" s="759" customFormat="1" ht="12.75">
      <c r="A1939" s="758"/>
      <c r="C1939" s="758"/>
      <c r="D1939" s="760"/>
      <c r="E1939" s="758"/>
      <c r="F1939" s="758"/>
      <c r="N1939" s="758"/>
      <c r="O1939" s="761"/>
      <c r="P1939" s="761"/>
    </row>
    <row r="1940" spans="1:16" s="759" customFormat="1" ht="12.75">
      <c r="A1940" s="758"/>
      <c r="C1940" s="758"/>
      <c r="D1940" s="760"/>
      <c r="E1940" s="758"/>
      <c r="F1940" s="758"/>
      <c r="N1940" s="758"/>
      <c r="O1940" s="761"/>
      <c r="P1940" s="761"/>
    </row>
    <row r="1941" spans="1:16" s="759" customFormat="1" ht="12.75">
      <c r="A1941" s="758"/>
      <c r="C1941" s="758"/>
      <c r="D1941" s="760"/>
      <c r="E1941" s="758"/>
      <c r="F1941" s="758"/>
      <c r="N1941" s="758"/>
      <c r="O1941" s="761"/>
      <c r="P1941" s="761"/>
    </row>
    <row r="1942" spans="1:16" s="759" customFormat="1" ht="12.75">
      <c r="A1942" s="758"/>
      <c r="C1942" s="758"/>
      <c r="D1942" s="760"/>
      <c r="E1942" s="758"/>
      <c r="F1942" s="758"/>
      <c r="N1942" s="758"/>
      <c r="O1942" s="761"/>
      <c r="P1942" s="761"/>
    </row>
    <row r="1943" spans="1:16" s="759" customFormat="1" ht="12.75">
      <c r="A1943" s="758"/>
      <c r="C1943" s="758"/>
      <c r="D1943" s="760"/>
      <c r="E1943" s="758"/>
      <c r="F1943" s="758"/>
      <c r="N1943" s="758"/>
      <c r="O1943" s="761"/>
      <c r="P1943" s="761"/>
    </row>
    <row r="1944" spans="1:16" s="759" customFormat="1" ht="12.75">
      <c r="A1944" s="758"/>
      <c r="C1944" s="758"/>
      <c r="D1944" s="760"/>
      <c r="E1944" s="758"/>
      <c r="F1944" s="758"/>
      <c r="N1944" s="758"/>
      <c r="O1944" s="761"/>
      <c r="P1944" s="761"/>
    </row>
    <row r="1945" spans="1:16" s="759" customFormat="1" ht="12.75">
      <c r="A1945" s="758"/>
      <c r="C1945" s="758"/>
      <c r="D1945" s="760"/>
      <c r="E1945" s="758"/>
      <c r="F1945" s="758"/>
      <c r="N1945" s="758"/>
      <c r="O1945" s="761"/>
      <c r="P1945" s="761"/>
    </row>
    <row r="1946" spans="1:16" s="759" customFormat="1" ht="12.75">
      <c r="A1946" s="758"/>
      <c r="C1946" s="758"/>
      <c r="D1946" s="760"/>
      <c r="E1946" s="758"/>
      <c r="F1946" s="758"/>
      <c r="N1946" s="758"/>
      <c r="O1946" s="761"/>
      <c r="P1946" s="761"/>
    </row>
    <row r="1947" spans="1:16" s="759" customFormat="1" ht="12.75">
      <c r="A1947" s="758"/>
      <c r="C1947" s="758"/>
      <c r="D1947" s="760"/>
      <c r="E1947" s="758"/>
      <c r="F1947" s="758"/>
      <c r="N1947" s="758"/>
      <c r="O1947" s="761"/>
      <c r="P1947" s="761"/>
    </row>
    <row r="1948" spans="1:16" s="759" customFormat="1" ht="12.75">
      <c r="A1948" s="758"/>
      <c r="C1948" s="758"/>
      <c r="D1948" s="760"/>
      <c r="E1948" s="758"/>
      <c r="F1948" s="758"/>
      <c r="N1948" s="758"/>
      <c r="O1948" s="761"/>
      <c r="P1948" s="761"/>
    </row>
    <row r="1949" spans="1:16" s="759" customFormat="1" ht="12.75">
      <c r="A1949" s="758"/>
      <c r="C1949" s="758"/>
      <c r="D1949" s="760"/>
      <c r="E1949" s="758"/>
      <c r="F1949" s="758"/>
      <c r="N1949" s="758"/>
      <c r="O1949" s="761"/>
      <c r="P1949" s="761"/>
    </row>
    <row r="1950" spans="1:16" s="759" customFormat="1" ht="12.75">
      <c r="A1950" s="758"/>
      <c r="C1950" s="758"/>
      <c r="D1950" s="760"/>
      <c r="E1950" s="758"/>
      <c r="F1950" s="758"/>
      <c r="N1950" s="758"/>
      <c r="O1950" s="761"/>
      <c r="P1950" s="761"/>
    </row>
    <row r="1951" spans="1:16" s="759" customFormat="1" ht="12.75">
      <c r="A1951" s="758"/>
      <c r="C1951" s="758"/>
      <c r="D1951" s="760"/>
      <c r="E1951" s="758"/>
      <c r="F1951" s="758"/>
      <c r="N1951" s="758"/>
      <c r="O1951" s="761"/>
      <c r="P1951" s="761"/>
    </row>
    <row r="1952" spans="1:16" s="759" customFormat="1" ht="12.75">
      <c r="A1952" s="758"/>
      <c r="C1952" s="758"/>
      <c r="D1952" s="760"/>
      <c r="E1952" s="758"/>
      <c r="F1952" s="758"/>
      <c r="N1952" s="758"/>
      <c r="O1952" s="761"/>
      <c r="P1952" s="761"/>
    </row>
    <row r="1953" spans="1:16" s="759" customFormat="1" ht="12.75">
      <c r="A1953" s="758"/>
      <c r="C1953" s="758"/>
      <c r="D1953" s="760"/>
      <c r="E1953" s="758"/>
      <c r="F1953" s="758"/>
      <c r="N1953" s="758"/>
      <c r="O1953" s="761"/>
      <c r="P1953" s="761"/>
    </row>
    <row r="1954" spans="1:16" s="759" customFormat="1" ht="12.75">
      <c r="A1954" s="758"/>
      <c r="C1954" s="758"/>
      <c r="D1954" s="760"/>
      <c r="E1954" s="758"/>
      <c r="F1954" s="758"/>
      <c r="N1954" s="758"/>
      <c r="O1954" s="761"/>
      <c r="P1954" s="761"/>
    </row>
    <row r="1955" spans="1:16" s="759" customFormat="1" ht="12.75">
      <c r="A1955" s="758"/>
      <c r="C1955" s="758"/>
      <c r="D1955" s="760"/>
      <c r="E1955" s="758"/>
      <c r="F1955" s="758"/>
      <c r="N1955" s="758"/>
      <c r="O1955" s="761"/>
      <c r="P1955" s="761"/>
    </row>
    <row r="1956" spans="1:16" s="759" customFormat="1" ht="12.75">
      <c r="A1956" s="758"/>
      <c r="C1956" s="758"/>
      <c r="D1956" s="760"/>
      <c r="E1956" s="758"/>
      <c r="F1956" s="758"/>
      <c r="N1956" s="758"/>
      <c r="O1956" s="761"/>
      <c r="P1956" s="761"/>
    </row>
    <row r="1957" spans="1:16" s="759" customFormat="1" ht="12.75">
      <c r="A1957" s="758"/>
      <c r="C1957" s="758"/>
      <c r="D1957" s="760"/>
      <c r="E1957" s="758"/>
      <c r="F1957" s="758"/>
      <c r="N1957" s="758"/>
      <c r="O1957" s="761"/>
      <c r="P1957" s="761"/>
    </row>
    <row r="1958" spans="1:16" s="759" customFormat="1" ht="12.75">
      <c r="A1958" s="758"/>
      <c r="C1958" s="758"/>
      <c r="D1958" s="760"/>
      <c r="E1958" s="758"/>
      <c r="F1958" s="758"/>
      <c r="N1958" s="758"/>
      <c r="O1958" s="761"/>
      <c r="P1958" s="761"/>
    </row>
    <row r="1959" spans="1:16" s="759" customFormat="1" ht="12.75">
      <c r="A1959" s="758"/>
      <c r="C1959" s="758"/>
      <c r="D1959" s="760"/>
      <c r="E1959" s="758"/>
      <c r="F1959" s="758"/>
      <c r="N1959" s="758"/>
      <c r="O1959" s="761"/>
      <c r="P1959" s="761"/>
    </row>
    <row r="1960" spans="1:16" s="759" customFormat="1" ht="12.75">
      <c r="A1960" s="758"/>
      <c r="C1960" s="758"/>
      <c r="D1960" s="760"/>
      <c r="E1960" s="758"/>
      <c r="F1960" s="758"/>
      <c r="N1960" s="758"/>
      <c r="O1960" s="761"/>
      <c r="P1960" s="761"/>
    </row>
    <row r="1961" spans="1:16" s="759" customFormat="1" ht="12.75">
      <c r="A1961" s="758"/>
      <c r="C1961" s="758"/>
      <c r="D1961" s="760"/>
      <c r="E1961" s="758"/>
      <c r="F1961" s="758"/>
      <c r="N1961" s="758"/>
      <c r="O1961" s="761"/>
      <c r="P1961" s="761"/>
    </row>
    <row r="1962" spans="1:16" s="759" customFormat="1" ht="12.75">
      <c r="A1962" s="758"/>
      <c r="C1962" s="758"/>
      <c r="D1962" s="760"/>
      <c r="E1962" s="758"/>
      <c r="F1962" s="758"/>
      <c r="N1962" s="758"/>
      <c r="O1962" s="761"/>
      <c r="P1962" s="761"/>
    </row>
    <row r="1963" spans="1:16" s="759" customFormat="1" ht="12.75">
      <c r="A1963" s="758"/>
      <c r="C1963" s="758"/>
      <c r="D1963" s="760"/>
      <c r="E1963" s="758"/>
      <c r="F1963" s="758"/>
      <c r="N1963" s="758"/>
      <c r="O1963" s="761"/>
      <c r="P1963" s="761"/>
    </row>
    <row r="1964" spans="1:16" s="759" customFormat="1" ht="12.75">
      <c r="A1964" s="758"/>
      <c r="C1964" s="758"/>
      <c r="D1964" s="760"/>
      <c r="E1964" s="758"/>
      <c r="F1964" s="758"/>
      <c r="N1964" s="758"/>
      <c r="O1964" s="761"/>
      <c r="P1964" s="761"/>
    </row>
    <row r="1965" spans="1:16" s="759" customFormat="1" ht="12.75">
      <c r="A1965" s="758"/>
      <c r="C1965" s="758"/>
      <c r="D1965" s="760"/>
      <c r="E1965" s="758"/>
      <c r="F1965" s="758"/>
      <c r="N1965" s="758"/>
      <c r="O1965" s="761"/>
      <c r="P1965" s="761"/>
    </row>
    <row r="1966" spans="1:16" s="759" customFormat="1" ht="12.75">
      <c r="A1966" s="758"/>
      <c r="C1966" s="758"/>
      <c r="D1966" s="760"/>
      <c r="E1966" s="758"/>
      <c r="F1966" s="758"/>
      <c r="N1966" s="758"/>
      <c r="O1966" s="761"/>
      <c r="P1966" s="761"/>
    </row>
    <row r="1967" spans="1:16" s="759" customFormat="1" ht="12.75">
      <c r="A1967" s="758"/>
      <c r="C1967" s="758"/>
      <c r="D1967" s="760"/>
      <c r="E1967" s="758"/>
      <c r="F1967" s="758"/>
      <c r="N1967" s="758"/>
      <c r="O1967" s="761"/>
      <c r="P1967" s="761"/>
    </row>
    <row r="1968" spans="1:16" s="759" customFormat="1" ht="12.75">
      <c r="A1968" s="758"/>
      <c r="C1968" s="758"/>
      <c r="D1968" s="760"/>
      <c r="E1968" s="758"/>
      <c r="F1968" s="758"/>
      <c r="N1968" s="758"/>
      <c r="O1968" s="761"/>
      <c r="P1968" s="761"/>
    </row>
    <row r="1969" spans="1:16" s="759" customFormat="1" ht="12.75">
      <c r="A1969" s="758"/>
      <c r="C1969" s="758"/>
      <c r="D1969" s="760"/>
      <c r="E1969" s="758"/>
      <c r="F1969" s="758"/>
      <c r="N1969" s="758"/>
      <c r="O1969" s="761"/>
      <c r="P1969" s="761"/>
    </row>
    <row r="1970" spans="1:16" s="759" customFormat="1" ht="12.75">
      <c r="A1970" s="758"/>
      <c r="C1970" s="758"/>
      <c r="D1970" s="760"/>
      <c r="E1970" s="758"/>
      <c r="F1970" s="758"/>
      <c r="N1970" s="758"/>
      <c r="O1970" s="761"/>
      <c r="P1970" s="761"/>
    </row>
    <row r="1971" spans="1:16" s="759" customFormat="1" ht="12.75">
      <c r="A1971" s="758"/>
      <c r="C1971" s="758"/>
      <c r="D1971" s="760"/>
      <c r="E1971" s="758"/>
      <c r="F1971" s="758"/>
      <c r="N1971" s="758"/>
      <c r="O1971" s="761"/>
      <c r="P1971" s="761"/>
    </row>
    <row r="1972" spans="1:16" s="759" customFormat="1" ht="12.75">
      <c r="A1972" s="758"/>
      <c r="C1972" s="758"/>
      <c r="D1972" s="760"/>
      <c r="E1972" s="758"/>
      <c r="F1972" s="758"/>
      <c r="N1972" s="758"/>
      <c r="O1972" s="761"/>
      <c r="P1972" s="761"/>
    </row>
    <row r="1973" spans="1:16" s="759" customFormat="1" ht="12.75">
      <c r="A1973" s="758"/>
      <c r="C1973" s="758"/>
      <c r="D1973" s="760"/>
      <c r="E1973" s="758"/>
      <c r="F1973" s="758"/>
      <c r="N1973" s="758"/>
      <c r="O1973" s="761"/>
      <c r="P1973" s="761"/>
    </row>
    <row r="1974" spans="1:16" s="759" customFormat="1" ht="12.75">
      <c r="A1974" s="758"/>
      <c r="C1974" s="758"/>
      <c r="D1974" s="760"/>
      <c r="E1974" s="758"/>
      <c r="F1974" s="758"/>
      <c r="N1974" s="758"/>
      <c r="O1974" s="761"/>
      <c r="P1974" s="761"/>
    </row>
    <row r="1975" spans="1:16" s="759" customFormat="1" ht="12.75">
      <c r="A1975" s="758"/>
      <c r="C1975" s="758"/>
      <c r="D1975" s="760"/>
      <c r="E1975" s="758"/>
      <c r="F1975" s="758"/>
      <c r="N1975" s="758"/>
      <c r="O1975" s="761"/>
      <c r="P1975" s="761"/>
    </row>
    <row r="1976" spans="1:16" s="759" customFormat="1" ht="12.75">
      <c r="A1976" s="758"/>
      <c r="C1976" s="758"/>
      <c r="D1976" s="760"/>
      <c r="E1976" s="758"/>
      <c r="F1976" s="758"/>
      <c r="N1976" s="758"/>
      <c r="O1976" s="761"/>
      <c r="P1976" s="761"/>
    </row>
    <row r="1977" spans="1:16" s="759" customFormat="1" ht="12.75">
      <c r="A1977" s="758"/>
      <c r="C1977" s="758"/>
      <c r="D1977" s="760"/>
      <c r="E1977" s="758"/>
      <c r="F1977" s="758"/>
      <c r="N1977" s="758"/>
      <c r="O1977" s="761"/>
      <c r="P1977" s="761"/>
    </row>
    <row r="1978" spans="1:16" s="759" customFormat="1" ht="12.75">
      <c r="A1978" s="758"/>
      <c r="C1978" s="758"/>
      <c r="D1978" s="760"/>
      <c r="E1978" s="758"/>
      <c r="F1978" s="758"/>
      <c r="N1978" s="758"/>
      <c r="O1978" s="761"/>
      <c r="P1978" s="761"/>
    </row>
    <row r="1979" spans="1:16" s="759" customFormat="1" ht="12.75">
      <c r="A1979" s="758"/>
      <c r="C1979" s="758"/>
      <c r="D1979" s="760"/>
      <c r="E1979" s="758"/>
      <c r="F1979" s="758"/>
      <c r="N1979" s="758"/>
      <c r="O1979" s="761"/>
      <c r="P1979" s="761"/>
    </row>
    <row r="1980" spans="1:16" s="759" customFormat="1" ht="12.75">
      <c r="A1980" s="758"/>
      <c r="C1980" s="758"/>
      <c r="D1980" s="760"/>
      <c r="E1980" s="758"/>
      <c r="F1980" s="758"/>
      <c r="N1980" s="758"/>
      <c r="O1980" s="761"/>
      <c r="P1980" s="761"/>
    </row>
    <row r="1981" spans="1:16" s="759" customFormat="1" ht="12.75">
      <c r="A1981" s="758"/>
      <c r="C1981" s="758"/>
      <c r="D1981" s="760"/>
      <c r="E1981" s="758"/>
      <c r="F1981" s="758"/>
      <c r="N1981" s="758"/>
      <c r="O1981" s="761"/>
      <c r="P1981" s="761"/>
    </row>
    <row r="1982" spans="1:16" s="759" customFormat="1" ht="12.75">
      <c r="A1982" s="758"/>
      <c r="C1982" s="758"/>
      <c r="D1982" s="760"/>
      <c r="E1982" s="758"/>
      <c r="F1982" s="758"/>
      <c r="N1982" s="758"/>
      <c r="O1982" s="761"/>
      <c r="P1982" s="761"/>
    </row>
    <row r="1983" spans="1:16" s="759" customFormat="1" ht="12.75">
      <c r="A1983" s="758"/>
      <c r="C1983" s="758"/>
      <c r="D1983" s="760"/>
      <c r="E1983" s="758"/>
      <c r="F1983" s="758"/>
      <c r="N1983" s="758"/>
      <c r="O1983" s="761"/>
      <c r="P1983" s="761"/>
    </row>
    <row r="1984" spans="1:16" s="759" customFormat="1" ht="12.75">
      <c r="A1984" s="758"/>
      <c r="C1984" s="758"/>
      <c r="D1984" s="760"/>
      <c r="E1984" s="758"/>
      <c r="F1984" s="758"/>
      <c r="N1984" s="758"/>
      <c r="O1984" s="761"/>
      <c r="P1984" s="761"/>
    </row>
    <row r="1985" spans="1:16" s="759" customFormat="1" ht="12.75">
      <c r="A1985" s="758"/>
      <c r="C1985" s="758"/>
      <c r="D1985" s="760"/>
      <c r="E1985" s="758"/>
      <c r="F1985" s="758"/>
      <c r="N1985" s="758"/>
      <c r="O1985" s="761"/>
      <c r="P1985" s="761"/>
    </row>
    <row r="1986" spans="1:16" s="759" customFormat="1" ht="12.75">
      <c r="A1986" s="758"/>
      <c r="C1986" s="758"/>
      <c r="D1986" s="760"/>
      <c r="E1986" s="758"/>
      <c r="F1986" s="758"/>
      <c r="N1986" s="758"/>
      <c r="O1986" s="761"/>
      <c r="P1986" s="761"/>
    </row>
    <row r="1987" spans="1:16" s="759" customFormat="1" ht="12.75">
      <c r="A1987" s="758"/>
      <c r="C1987" s="758"/>
      <c r="D1987" s="760"/>
      <c r="E1987" s="758"/>
      <c r="F1987" s="758"/>
      <c r="N1987" s="758"/>
      <c r="O1987" s="761"/>
      <c r="P1987" s="761"/>
    </row>
    <row r="1988" spans="1:16" s="759" customFormat="1" ht="12.75">
      <c r="A1988" s="758"/>
      <c r="C1988" s="758"/>
      <c r="D1988" s="760"/>
      <c r="E1988" s="758"/>
      <c r="F1988" s="758"/>
      <c r="N1988" s="758"/>
      <c r="O1988" s="761"/>
      <c r="P1988" s="761"/>
    </row>
    <row r="1989" spans="1:16" s="759" customFormat="1" ht="12.75">
      <c r="A1989" s="758"/>
      <c r="C1989" s="758"/>
      <c r="D1989" s="760"/>
      <c r="E1989" s="758"/>
      <c r="F1989" s="758"/>
      <c r="N1989" s="758"/>
      <c r="O1989" s="761"/>
      <c r="P1989" s="761"/>
    </row>
    <row r="1990" spans="1:16" s="759" customFormat="1" ht="12.75">
      <c r="A1990" s="758"/>
      <c r="C1990" s="758"/>
      <c r="D1990" s="760"/>
      <c r="E1990" s="758"/>
      <c r="F1990" s="758"/>
      <c r="N1990" s="758"/>
      <c r="O1990" s="761"/>
      <c r="P1990" s="761"/>
    </row>
    <row r="1991" spans="1:16" s="759" customFormat="1" ht="12.75">
      <c r="A1991" s="758"/>
      <c r="C1991" s="758"/>
      <c r="D1991" s="760"/>
      <c r="E1991" s="758"/>
      <c r="F1991" s="758"/>
      <c r="N1991" s="758"/>
      <c r="O1991" s="761"/>
      <c r="P1991" s="761"/>
    </row>
    <row r="1992" spans="1:16" s="759" customFormat="1" ht="12.75">
      <c r="A1992" s="758"/>
      <c r="C1992" s="758"/>
      <c r="D1992" s="760"/>
      <c r="E1992" s="758"/>
      <c r="F1992" s="758"/>
      <c r="N1992" s="758"/>
      <c r="O1992" s="761"/>
      <c r="P1992" s="761"/>
    </row>
    <row r="1993" spans="1:16" s="759" customFormat="1" ht="12.75">
      <c r="A1993" s="758"/>
      <c r="C1993" s="758"/>
      <c r="D1993" s="760"/>
      <c r="E1993" s="758"/>
      <c r="F1993" s="758"/>
      <c r="N1993" s="758"/>
      <c r="O1993" s="761"/>
      <c r="P1993" s="761"/>
    </row>
    <row r="1994" spans="1:16" s="759" customFormat="1" ht="12.75">
      <c r="A1994" s="758"/>
      <c r="C1994" s="758"/>
      <c r="D1994" s="760"/>
      <c r="E1994" s="758"/>
      <c r="F1994" s="758"/>
      <c r="N1994" s="758"/>
      <c r="O1994" s="761"/>
      <c r="P1994" s="761"/>
    </row>
    <row r="1995" spans="1:16" s="759" customFormat="1" ht="12.75">
      <c r="A1995" s="758"/>
      <c r="C1995" s="758"/>
      <c r="D1995" s="760"/>
      <c r="E1995" s="758"/>
      <c r="F1995" s="758"/>
      <c r="N1995" s="758"/>
      <c r="O1995" s="761"/>
      <c r="P1995" s="761"/>
    </row>
    <row r="1996" spans="1:16" s="759" customFormat="1" ht="12.75">
      <c r="A1996" s="758"/>
      <c r="C1996" s="758"/>
      <c r="D1996" s="760"/>
      <c r="E1996" s="758"/>
      <c r="F1996" s="758"/>
      <c r="N1996" s="758"/>
      <c r="O1996" s="761"/>
      <c r="P1996" s="761"/>
    </row>
    <row r="1997" spans="1:16" s="759" customFormat="1" ht="12.75">
      <c r="A1997" s="758"/>
      <c r="C1997" s="758"/>
      <c r="D1997" s="760"/>
      <c r="E1997" s="758"/>
      <c r="F1997" s="758"/>
      <c r="N1997" s="758"/>
      <c r="O1997" s="761"/>
      <c r="P1997" s="761"/>
    </row>
    <row r="1998" spans="1:16" s="759" customFormat="1" ht="12.75">
      <c r="A1998" s="758"/>
      <c r="C1998" s="758"/>
      <c r="D1998" s="760"/>
      <c r="E1998" s="758"/>
      <c r="F1998" s="758"/>
      <c r="N1998" s="758"/>
      <c r="O1998" s="761"/>
      <c r="P1998" s="761"/>
    </row>
    <row r="1999" spans="1:16" s="759" customFormat="1" ht="12.75">
      <c r="A1999" s="758"/>
      <c r="C1999" s="758"/>
      <c r="D1999" s="760"/>
      <c r="E1999" s="758"/>
      <c r="F1999" s="758"/>
      <c r="N1999" s="758"/>
      <c r="O1999" s="761"/>
      <c r="P1999" s="761"/>
    </row>
    <row r="2000" spans="1:16" s="759" customFormat="1" ht="12.75">
      <c r="A2000" s="758"/>
      <c r="C2000" s="758"/>
      <c r="D2000" s="760"/>
      <c r="E2000" s="758"/>
      <c r="F2000" s="758"/>
      <c r="N2000" s="758"/>
      <c r="O2000" s="761"/>
      <c r="P2000" s="761"/>
    </row>
    <row r="2001" spans="1:16" s="759" customFormat="1" ht="12.75">
      <c r="A2001" s="758"/>
      <c r="C2001" s="758"/>
      <c r="D2001" s="760"/>
      <c r="E2001" s="758"/>
      <c r="F2001" s="758"/>
      <c r="N2001" s="758"/>
      <c r="O2001" s="761"/>
      <c r="P2001" s="761"/>
    </row>
    <row r="2002" spans="1:16" s="759" customFormat="1" ht="12.75">
      <c r="A2002" s="758"/>
      <c r="C2002" s="758"/>
      <c r="D2002" s="760"/>
      <c r="E2002" s="758"/>
      <c r="F2002" s="758"/>
      <c r="N2002" s="758"/>
      <c r="O2002" s="761"/>
      <c r="P2002" s="761"/>
    </row>
    <row r="2003" spans="1:16" s="759" customFormat="1" ht="12.75">
      <c r="A2003" s="758"/>
      <c r="C2003" s="758"/>
      <c r="D2003" s="760"/>
      <c r="E2003" s="758"/>
      <c r="F2003" s="758"/>
      <c r="N2003" s="758"/>
      <c r="O2003" s="761"/>
      <c r="P2003" s="761"/>
    </row>
    <row r="2004" spans="1:16" s="759" customFormat="1" ht="12.75">
      <c r="A2004" s="758"/>
      <c r="C2004" s="758"/>
      <c r="D2004" s="760"/>
      <c r="E2004" s="758"/>
      <c r="F2004" s="758"/>
      <c r="N2004" s="758"/>
      <c r="O2004" s="761"/>
      <c r="P2004" s="761"/>
    </row>
    <row r="2005" spans="1:16" s="759" customFormat="1" ht="12.75">
      <c r="A2005" s="758"/>
      <c r="C2005" s="758"/>
      <c r="D2005" s="760"/>
      <c r="E2005" s="758"/>
      <c r="F2005" s="758"/>
      <c r="N2005" s="758"/>
      <c r="O2005" s="761"/>
      <c r="P2005" s="761"/>
    </row>
    <row r="2006" spans="1:16" s="759" customFormat="1" ht="12.75">
      <c r="A2006" s="758"/>
      <c r="C2006" s="758"/>
      <c r="D2006" s="760"/>
      <c r="E2006" s="758"/>
      <c r="F2006" s="758"/>
      <c r="N2006" s="758"/>
      <c r="O2006" s="761"/>
      <c r="P2006" s="761"/>
    </row>
    <row r="2007" spans="1:16" s="759" customFormat="1" ht="12.75">
      <c r="A2007" s="758"/>
      <c r="C2007" s="758"/>
      <c r="D2007" s="760"/>
      <c r="E2007" s="758"/>
      <c r="F2007" s="758"/>
      <c r="N2007" s="758"/>
      <c r="O2007" s="761"/>
      <c r="P2007" s="761"/>
    </row>
    <row r="2008" spans="1:16" s="759" customFormat="1" ht="12.75">
      <c r="A2008" s="758"/>
      <c r="C2008" s="758"/>
      <c r="D2008" s="760"/>
      <c r="E2008" s="758"/>
      <c r="F2008" s="758"/>
      <c r="N2008" s="758"/>
      <c r="O2008" s="761"/>
      <c r="P2008" s="761"/>
    </row>
    <row r="2009" spans="1:16" s="759" customFormat="1" ht="12.75">
      <c r="A2009" s="758"/>
      <c r="C2009" s="758"/>
      <c r="D2009" s="760"/>
      <c r="E2009" s="758"/>
      <c r="F2009" s="758"/>
      <c r="N2009" s="758"/>
      <c r="O2009" s="761"/>
      <c r="P2009" s="761"/>
    </row>
    <row r="2010" spans="1:16" s="759" customFormat="1" ht="12.75">
      <c r="A2010" s="758"/>
      <c r="C2010" s="758"/>
      <c r="D2010" s="760"/>
      <c r="E2010" s="758"/>
      <c r="F2010" s="758"/>
      <c r="N2010" s="758"/>
      <c r="O2010" s="761"/>
      <c r="P2010" s="761"/>
    </row>
    <row r="2011" spans="1:16" s="759" customFormat="1" ht="12.75">
      <c r="A2011" s="758"/>
      <c r="C2011" s="758"/>
      <c r="D2011" s="760"/>
      <c r="E2011" s="758"/>
      <c r="F2011" s="758"/>
      <c r="N2011" s="758"/>
      <c r="O2011" s="761"/>
      <c r="P2011" s="761"/>
    </row>
    <row r="2012" spans="1:16" s="759" customFormat="1" ht="12.75">
      <c r="A2012" s="758"/>
      <c r="C2012" s="758"/>
      <c r="D2012" s="760"/>
      <c r="E2012" s="758"/>
      <c r="F2012" s="758"/>
      <c r="N2012" s="758"/>
      <c r="O2012" s="761"/>
      <c r="P2012" s="761"/>
    </row>
    <row r="2013" spans="1:16" s="759" customFormat="1" ht="12.75">
      <c r="A2013" s="758"/>
      <c r="C2013" s="758"/>
      <c r="D2013" s="760"/>
      <c r="E2013" s="758"/>
      <c r="F2013" s="758"/>
      <c r="N2013" s="758"/>
      <c r="O2013" s="761"/>
      <c r="P2013" s="761"/>
    </row>
    <row r="2014" spans="1:16" s="759" customFormat="1" ht="12.75">
      <c r="A2014" s="758"/>
      <c r="C2014" s="758"/>
      <c r="D2014" s="760"/>
      <c r="E2014" s="758"/>
      <c r="F2014" s="758"/>
      <c r="N2014" s="758"/>
      <c r="O2014" s="761"/>
      <c r="P2014" s="761"/>
    </row>
    <row r="2015" spans="1:16" s="759" customFormat="1" ht="12.75">
      <c r="A2015" s="758"/>
      <c r="C2015" s="758"/>
      <c r="D2015" s="760"/>
      <c r="E2015" s="758"/>
      <c r="F2015" s="758"/>
      <c r="N2015" s="758"/>
      <c r="O2015" s="761"/>
      <c r="P2015" s="761"/>
    </row>
    <row r="2016" spans="1:16" s="759" customFormat="1" ht="12.75">
      <c r="A2016" s="758"/>
      <c r="C2016" s="758"/>
      <c r="D2016" s="760"/>
      <c r="E2016" s="758"/>
      <c r="F2016" s="758"/>
      <c r="N2016" s="758"/>
      <c r="O2016" s="761"/>
      <c r="P2016" s="761"/>
    </row>
    <row r="2017" spans="1:16" s="759" customFormat="1" ht="12.75">
      <c r="A2017" s="758"/>
      <c r="C2017" s="758"/>
      <c r="D2017" s="760"/>
      <c r="E2017" s="758"/>
      <c r="F2017" s="758"/>
      <c r="N2017" s="758"/>
      <c r="O2017" s="761"/>
      <c r="P2017" s="761"/>
    </row>
    <row r="2018" spans="1:16" s="759" customFormat="1" ht="12.75">
      <c r="A2018" s="758"/>
      <c r="C2018" s="758"/>
      <c r="D2018" s="760"/>
      <c r="E2018" s="758"/>
      <c r="F2018" s="758"/>
      <c r="N2018" s="758"/>
      <c r="O2018" s="761"/>
      <c r="P2018" s="761"/>
    </row>
    <row r="2019" spans="1:16" s="759" customFormat="1" ht="12.75">
      <c r="A2019" s="758"/>
      <c r="C2019" s="758"/>
      <c r="D2019" s="760"/>
      <c r="E2019" s="758"/>
      <c r="F2019" s="758"/>
      <c r="N2019" s="758"/>
      <c r="O2019" s="761"/>
      <c r="P2019" s="761"/>
    </row>
    <row r="2020" spans="1:16" s="759" customFormat="1" ht="12.75">
      <c r="A2020" s="758"/>
      <c r="C2020" s="758"/>
      <c r="D2020" s="760"/>
      <c r="E2020" s="758"/>
      <c r="F2020" s="758"/>
      <c r="N2020" s="758"/>
      <c r="O2020" s="761"/>
      <c r="P2020" s="761"/>
    </row>
    <row r="2021" spans="1:16" s="759" customFormat="1" ht="12.75">
      <c r="A2021" s="758"/>
      <c r="C2021" s="758"/>
      <c r="D2021" s="760"/>
      <c r="E2021" s="758"/>
      <c r="F2021" s="758"/>
      <c r="N2021" s="758"/>
      <c r="O2021" s="761"/>
      <c r="P2021" s="761"/>
    </row>
    <row r="2022" spans="1:16" s="759" customFormat="1" ht="12.75">
      <c r="A2022" s="758"/>
      <c r="C2022" s="758"/>
      <c r="D2022" s="760"/>
      <c r="E2022" s="758"/>
      <c r="F2022" s="758"/>
      <c r="N2022" s="758"/>
      <c r="O2022" s="761"/>
      <c r="P2022" s="761"/>
    </row>
    <row r="2023" spans="1:16" s="759" customFormat="1" ht="12.75">
      <c r="A2023" s="758"/>
      <c r="C2023" s="758"/>
      <c r="D2023" s="760"/>
      <c r="E2023" s="758"/>
      <c r="F2023" s="758"/>
      <c r="N2023" s="758"/>
      <c r="O2023" s="761"/>
      <c r="P2023" s="761"/>
    </row>
    <row r="2024" spans="1:16" s="759" customFormat="1" ht="12.75">
      <c r="A2024" s="758"/>
      <c r="C2024" s="758"/>
      <c r="D2024" s="760"/>
      <c r="E2024" s="758"/>
      <c r="F2024" s="758"/>
      <c r="N2024" s="758"/>
      <c r="O2024" s="761"/>
      <c r="P2024" s="761"/>
    </row>
    <row r="2025" spans="1:16" s="759" customFormat="1" ht="12.75">
      <c r="A2025" s="758"/>
      <c r="C2025" s="758"/>
      <c r="D2025" s="760"/>
      <c r="E2025" s="758"/>
      <c r="F2025" s="758"/>
      <c r="N2025" s="758"/>
      <c r="O2025" s="761"/>
      <c r="P2025" s="761"/>
    </row>
    <row r="2026" spans="1:16" s="759" customFormat="1" ht="12.75">
      <c r="A2026" s="758"/>
      <c r="C2026" s="758"/>
      <c r="D2026" s="760"/>
      <c r="E2026" s="758"/>
      <c r="F2026" s="758"/>
      <c r="N2026" s="758"/>
      <c r="O2026" s="761"/>
      <c r="P2026" s="761"/>
    </row>
    <row r="2027" spans="1:16" s="759" customFormat="1" ht="12.75">
      <c r="A2027" s="758"/>
      <c r="C2027" s="758"/>
      <c r="D2027" s="760"/>
      <c r="E2027" s="758"/>
      <c r="F2027" s="758"/>
      <c r="N2027" s="758"/>
      <c r="O2027" s="761"/>
      <c r="P2027" s="761"/>
    </row>
    <row r="2028" spans="1:16" s="759" customFormat="1" ht="12.75">
      <c r="A2028" s="758"/>
      <c r="C2028" s="758"/>
      <c r="D2028" s="760"/>
      <c r="E2028" s="758"/>
      <c r="F2028" s="758"/>
      <c r="N2028" s="758"/>
      <c r="O2028" s="761"/>
      <c r="P2028" s="761"/>
    </row>
    <row r="2029" spans="1:16" s="759" customFormat="1" ht="12.75">
      <c r="A2029" s="758"/>
      <c r="C2029" s="758"/>
      <c r="D2029" s="760"/>
      <c r="E2029" s="758"/>
      <c r="F2029" s="758"/>
      <c r="N2029" s="758"/>
      <c r="O2029" s="761"/>
      <c r="P2029" s="761"/>
    </row>
    <row r="2030" spans="1:16" s="759" customFormat="1" ht="12.75">
      <c r="A2030" s="758"/>
      <c r="C2030" s="758"/>
      <c r="D2030" s="760"/>
      <c r="E2030" s="758"/>
      <c r="F2030" s="758"/>
      <c r="N2030" s="758"/>
      <c r="O2030" s="761"/>
      <c r="P2030" s="761"/>
    </row>
    <row r="2031" spans="1:16" s="759" customFormat="1" ht="12.75">
      <c r="A2031" s="758"/>
      <c r="C2031" s="758"/>
      <c r="D2031" s="760"/>
      <c r="E2031" s="758"/>
      <c r="F2031" s="758"/>
      <c r="N2031" s="758"/>
      <c r="O2031" s="761"/>
      <c r="P2031" s="761"/>
    </row>
    <row r="2032" spans="1:16" s="759" customFormat="1" ht="12.75">
      <c r="A2032" s="758"/>
      <c r="C2032" s="758"/>
      <c r="D2032" s="760"/>
      <c r="E2032" s="758"/>
      <c r="F2032" s="758"/>
      <c r="N2032" s="758"/>
      <c r="O2032" s="761"/>
      <c r="P2032" s="761"/>
    </row>
    <row r="2033" spans="1:16" s="759" customFormat="1" ht="12.75">
      <c r="A2033" s="758"/>
      <c r="C2033" s="758"/>
      <c r="D2033" s="760"/>
      <c r="E2033" s="758"/>
      <c r="F2033" s="758"/>
      <c r="N2033" s="758"/>
      <c r="O2033" s="761"/>
      <c r="P2033" s="761"/>
    </row>
    <row r="2034" spans="1:16" s="759" customFormat="1" ht="12.75">
      <c r="A2034" s="758"/>
      <c r="C2034" s="758"/>
      <c r="D2034" s="760"/>
      <c r="E2034" s="758"/>
      <c r="F2034" s="758"/>
      <c r="N2034" s="758"/>
      <c r="O2034" s="761"/>
      <c r="P2034" s="761"/>
    </row>
    <row r="2035" spans="1:16" s="759" customFormat="1" ht="12.75">
      <c r="A2035" s="758"/>
      <c r="C2035" s="758"/>
      <c r="D2035" s="760"/>
      <c r="E2035" s="758"/>
      <c r="F2035" s="758"/>
      <c r="N2035" s="758"/>
      <c r="O2035" s="761"/>
      <c r="P2035" s="761"/>
    </row>
    <row r="2036" spans="1:16" s="759" customFormat="1" ht="12.75">
      <c r="A2036" s="758"/>
      <c r="C2036" s="758"/>
      <c r="D2036" s="760"/>
      <c r="E2036" s="758"/>
      <c r="F2036" s="758"/>
      <c r="N2036" s="758"/>
      <c r="O2036" s="761"/>
      <c r="P2036" s="761"/>
    </row>
    <row r="2037" spans="1:16" s="759" customFormat="1" ht="12.75">
      <c r="A2037" s="758"/>
      <c r="C2037" s="758"/>
      <c r="D2037" s="760"/>
      <c r="E2037" s="758"/>
      <c r="F2037" s="758"/>
      <c r="N2037" s="758"/>
      <c r="O2037" s="761"/>
      <c r="P2037" s="761"/>
    </row>
    <row r="2038" spans="1:16" s="759" customFormat="1" ht="12.75">
      <c r="A2038" s="758"/>
      <c r="C2038" s="758"/>
      <c r="D2038" s="760"/>
      <c r="E2038" s="758"/>
      <c r="F2038" s="758"/>
      <c r="N2038" s="758"/>
      <c r="O2038" s="761"/>
      <c r="P2038" s="761"/>
    </row>
    <row r="2039" spans="1:16" s="759" customFormat="1" ht="12.75">
      <c r="A2039" s="758"/>
      <c r="C2039" s="758"/>
      <c r="D2039" s="760"/>
      <c r="E2039" s="758"/>
      <c r="F2039" s="758"/>
      <c r="N2039" s="758"/>
      <c r="O2039" s="761"/>
      <c r="P2039" s="761"/>
    </row>
    <row r="2040" spans="1:16" s="759" customFormat="1" ht="12.75">
      <c r="A2040" s="758"/>
      <c r="C2040" s="758"/>
      <c r="D2040" s="760"/>
      <c r="E2040" s="758"/>
      <c r="F2040" s="758"/>
      <c r="N2040" s="758"/>
      <c r="O2040" s="761"/>
      <c r="P2040" s="761"/>
    </row>
    <row r="2041" spans="1:16" s="759" customFormat="1" ht="12.75">
      <c r="A2041" s="758"/>
      <c r="C2041" s="758"/>
      <c r="D2041" s="760"/>
      <c r="E2041" s="758"/>
      <c r="F2041" s="758"/>
      <c r="N2041" s="758"/>
      <c r="O2041" s="761"/>
      <c r="P2041" s="761"/>
    </row>
    <row r="2042" spans="1:16" s="759" customFormat="1" ht="12.75">
      <c r="A2042" s="758"/>
      <c r="C2042" s="758"/>
      <c r="D2042" s="760"/>
      <c r="E2042" s="758"/>
      <c r="F2042" s="758"/>
      <c r="N2042" s="758"/>
      <c r="O2042" s="761"/>
      <c r="P2042" s="761"/>
    </row>
    <row r="2043" spans="1:16" s="759" customFormat="1" ht="12.75">
      <c r="A2043" s="758"/>
      <c r="C2043" s="758"/>
      <c r="D2043" s="760"/>
      <c r="E2043" s="758"/>
      <c r="F2043" s="758"/>
      <c r="N2043" s="758"/>
      <c r="O2043" s="761"/>
      <c r="P2043" s="761"/>
    </row>
    <row r="2044" spans="1:16" s="759" customFormat="1" ht="12.75">
      <c r="A2044" s="758"/>
      <c r="C2044" s="758"/>
      <c r="D2044" s="760"/>
      <c r="E2044" s="758"/>
      <c r="F2044" s="758"/>
      <c r="N2044" s="758"/>
      <c r="O2044" s="761"/>
      <c r="P2044" s="761"/>
    </row>
    <row r="2045" spans="1:16" s="759" customFormat="1" ht="12.75">
      <c r="A2045" s="758"/>
      <c r="C2045" s="758"/>
      <c r="D2045" s="760"/>
      <c r="E2045" s="758"/>
      <c r="F2045" s="758"/>
      <c r="N2045" s="758"/>
      <c r="O2045" s="761"/>
      <c r="P2045" s="761"/>
    </row>
    <row r="2046" spans="1:16" s="759" customFormat="1" ht="12.75">
      <c r="A2046" s="758"/>
      <c r="C2046" s="758"/>
      <c r="D2046" s="760"/>
      <c r="E2046" s="758"/>
      <c r="F2046" s="758"/>
      <c r="N2046" s="758"/>
      <c r="O2046" s="761"/>
      <c r="P2046" s="761"/>
    </row>
    <row r="2047" spans="1:16" s="759" customFormat="1" ht="12.75">
      <c r="A2047" s="758"/>
      <c r="C2047" s="758"/>
      <c r="D2047" s="760"/>
      <c r="E2047" s="758"/>
      <c r="F2047" s="758"/>
      <c r="N2047" s="758"/>
      <c r="O2047" s="761"/>
      <c r="P2047" s="761"/>
    </row>
    <row r="2048" spans="1:16" s="759" customFormat="1" ht="12.75">
      <c r="A2048" s="758"/>
      <c r="C2048" s="758"/>
      <c r="D2048" s="760"/>
      <c r="E2048" s="758"/>
      <c r="F2048" s="758"/>
      <c r="N2048" s="758"/>
      <c r="O2048" s="761"/>
      <c r="P2048" s="761"/>
    </row>
    <row r="2049" spans="1:16" s="759" customFormat="1" ht="12.75">
      <c r="A2049" s="758"/>
      <c r="C2049" s="758"/>
      <c r="D2049" s="760"/>
      <c r="E2049" s="758"/>
      <c r="F2049" s="758"/>
      <c r="N2049" s="758"/>
      <c r="O2049" s="761"/>
      <c r="P2049" s="761"/>
    </row>
    <row r="2050" spans="1:16" s="759" customFormat="1" ht="12.75">
      <c r="A2050" s="758"/>
      <c r="C2050" s="758"/>
      <c r="D2050" s="760"/>
      <c r="E2050" s="758"/>
      <c r="F2050" s="758"/>
      <c r="N2050" s="758"/>
      <c r="O2050" s="761"/>
      <c r="P2050" s="761"/>
    </row>
    <row r="2051" spans="1:16" s="759" customFormat="1" ht="12.75">
      <c r="A2051" s="758"/>
      <c r="C2051" s="758"/>
      <c r="D2051" s="760"/>
      <c r="E2051" s="758"/>
      <c r="F2051" s="758"/>
      <c r="N2051" s="758"/>
      <c r="O2051" s="761"/>
      <c r="P2051" s="761"/>
    </row>
    <row r="2052" spans="1:16" s="759" customFormat="1" ht="12.75">
      <c r="A2052" s="758"/>
      <c r="C2052" s="758"/>
      <c r="D2052" s="760"/>
      <c r="E2052" s="758"/>
      <c r="F2052" s="758"/>
      <c r="N2052" s="758"/>
      <c r="O2052" s="761"/>
      <c r="P2052" s="761"/>
    </row>
    <row r="2053" spans="1:16" s="759" customFormat="1" ht="12.75">
      <c r="A2053" s="758"/>
      <c r="C2053" s="758"/>
      <c r="D2053" s="760"/>
      <c r="E2053" s="758"/>
      <c r="F2053" s="758"/>
      <c r="N2053" s="758"/>
      <c r="O2053" s="761"/>
      <c r="P2053" s="761"/>
    </row>
    <row r="2054" spans="1:16" s="759" customFormat="1" ht="12.75">
      <c r="A2054" s="758"/>
      <c r="C2054" s="758"/>
      <c r="D2054" s="760"/>
      <c r="E2054" s="758"/>
      <c r="F2054" s="758"/>
      <c r="N2054" s="758"/>
      <c r="O2054" s="761"/>
      <c r="P2054" s="761"/>
    </row>
    <row r="2055" spans="1:16" s="759" customFormat="1" ht="12.75">
      <c r="A2055" s="758"/>
      <c r="C2055" s="758"/>
      <c r="D2055" s="760"/>
      <c r="E2055" s="758"/>
      <c r="F2055" s="758"/>
      <c r="N2055" s="758"/>
      <c r="O2055" s="761"/>
      <c r="P2055" s="761"/>
    </row>
    <row r="2056" spans="1:16" s="759" customFormat="1" ht="12.75">
      <c r="A2056" s="758"/>
      <c r="C2056" s="758"/>
      <c r="D2056" s="760"/>
      <c r="E2056" s="758"/>
      <c r="F2056" s="758"/>
      <c r="N2056" s="758"/>
      <c r="O2056" s="761"/>
      <c r="P2056" s="761"/>
    </row>
    <row r="2057" spans="1:16" s="759" customFormat="1" ht="12.75">
      <c r="A2057" s="758"/>
      <c r="C2057" s="758"/>
      <c r="D2057" s="760"/>
      <c r="E2057" s="758"/>
      <c r="F2057" s="758"/>
      <c r="N2057" s="758"/>
      <c r="O2057" s="761"/>
      <c r="P2057" s="761"/>
    </row>
    <row r="2058" spans="1:16" s="759" customFormat="1" ht="12.75">
      <c r="A2058" s="758"/>
      <c r="C2058" s="758"/>
      <c r="D2058" s="760"/>
      <c r="E2058" s="758"/>
      <c r="F2058" s="758"/>
      <c r="N2058" s="758"/>
      <c r="O2058" s="761"/>
      <c r="P2058" s="761"/>
    </row>
    <row r="2059" spans="1:16" s="759" customFormat="1" ht="12.75">
      <c r="A2059" s="758"/>
      <c r="C2059" s="758"/>
      <c r="D2059" s="760"/>
      <c r="E2059" s="758"/>
      <c r="F2059" s="758"/>
      <c r="N2059" s="758"/>
      <c r="O2059" s="761"/>
      <c r="P2059" s="761"/>
    </row>
    <row r="2060" spans="1:16" s="759" customFormat="1" ht="12.75">
      <c r="A2060" s="758"/>
      <c r="C2060" s="758"/>
      <c r="D2060" s="760"/>
      <c r="E2060" s="758"/>
      <c r="F2060" s="758"/>
      <c r="N2060" s="758"/>
      <c r="O2060" s="761"/>
      <c r="P2060" s="761"/>
    </row>
    <row r="2061" spans="1:16" s="759" customFormat="1" ht="12.75">
      <c r="A2061" s="758"/>
      <c r="C2061" s="758"/>
      <c r="D2061" s="760"/>
      <c r="E2061" s="758"/>
      <c r="F2061" s="758"/>
      <c r="N2061" s="758"/>
      <c r="O2061" s="761"/>
      <c r="P2061" s="761"/>
    </row>
    <row r="2062" spans="1:16" s="759" customFormat="1" ht="12.75">
      <c r="A2062" s="758"/>
      <c r="C2062" s="758"/>
      <c r="D2062" s="760"/>
      <c r="E2062" s="758"/>
      <c r="F2062" s="758"/>
      <c r="N2062" s="758"/>
      <c r="O2062" s="761"/>
      <c r="P2062" s="761"/>
    </row>
    <row r="2063" spans="1:16" s="759" customFormat="1" ht="12.75">
      <c r="A2063" s="758"/>
      <c r="C2063" s="758"/>
      <c r="D2063" s="760"/>
      <c r="E2063" s="758"/>
      <c r="F2063" s="758"/>
      <c r="N2063" s="758"/>
      <c r="O2063" s="761"/>
      <c r="P2063" s="761"/>
    </row>
    <row r="2064" spans="1:16" s="759" customFormat="1" ht="12.75">
      <c r="A2064" s="758"/>
      <c r="C2064" s="758"/>
      <c r="D2064" s="760"/>
      <c r="E2064" s="758"/>
      <c r="F2064" s="758"/>
      <c r="N2064" s="758"/>
      <c r="O2064" s="761"/>
      <c r="P2064" s="761"/>
    </row>
    <row r="2065" spans="1:16" s="759" customFormat="1" ht="12.75">
      <c r="A2065" s="758"/>
      <c r="C2065" s="758"/>
      <c r="D2065" s="760"/>
      <c r="E2065" s="758"/>
      <c r="F2065" s="758"/>
      <c r="N2065" s="758"/>
      <c r="O2065" s="761"/>
      <c r="P2065" s="761"/>
    </row>
    <row r="2066" spans="1:16" s="759" customFormat="1" ht="12.75">
      <c r="A2066" s="758"/>
      <c r="C2066" s="758"/>
      <c r="D2066" s="760"/>
      <c r="E2066" s="758"/>
      <c r="F2066" s="758"/>
      <c r="N2066" s="758"/>
      <c r="O2066" s="761"/>
      <c r="P2066" s="761"/>
    </row>
    <row r="2067" spans="1:16" s="759" customFormat="1" ht="12.75">
      <c r="A2067" s="758"/>
      <c r="C2067" s="758"/>
      <c r="D2067" s="760"/>
      <c r="E2067" s="758"/>
      <c r="F2067" s="758"/>
      <c r="N2067" s="758"/>
      <c r="O2067" s="761"/>
      <c r="P2067" s="761"/>
    </row>
    <row r="2068" spans="1:16" s="759" customFormat="1" ht="12.75">
      <c r="A2068" s="758"/>
      <c r="C2068" s="758"/>
      <c r="D2068" s="760"/>
      <c r="E2068" s="758"/>
      <c r="F2068" s="758"/>
      <c r="N2068" s="758"/>
      <c r="O2068" s="761"/>
      <c r="P2068" s="761"/>
    </row>
    <row r="2069" spans="1:16" s="759" customFormat="1" ht="12.75">
      <c r="A2069" s="758"/>
      <c r="C2069" s="758"/>
      <c r="D2069" s="760"/>
      <c r="E2069" s="758"/>
      <c r="F2069" s="758"/>
      <c r="N2069" s="758"/>
      <c r="O2069" s="761"/>
      <c r="P2069" s="761"/>
    </row>
    <row r="2070" spans="1:16" s="759" customFormat="1" ht="12.75">
      <c r="A2070" s="758"/>
      <c r="C2070" s="758"/>
      <c r="D2070" s="760"/>
      <c r="E2070" s="758"/>
      <c r="F2070" s="758"/>
      <c r="N2070" s="758"/>
      <c r="O2070" s="761"/>
      <c r="P2070" s="761"/>
    </row>
    <row r="2071" spans="1:16" s="759" customFormat="1" ht="12.75">
      <c r="A2071" s="758"/>
      <c r="C2071" s="758"/>
      <c r="D2071" s="760"/>
      <c r="E2071" s="758"/>
      <c r="F2071" s="758"/>
      <c r="N2071" s="758"/>
      <c r="O2071" s="761"/>
      <c r="P2071" s="761"/>
    </row>
    <row r="2072" spans="1:16" s="759" customFormat="1" ht="12.75">
      <c r="A2072" s="758"/>
      <c r="C2072" s="758"/>
      <c r="D2072" s="760"/>
      <c r="E2072" s="758"/>
      <c r="F2072" s="758"/>
      <c r="N2072" s="758"/>
      <c r="O2072" s="761"/>
      <c r="P2072" s="761"/>
    </row>
    <row r="2073" spans="1:16" s="759" customFormat="1" ht="12.75">
      <c r="A2073" s="758"/>
      <c r="C2073" s="758"/>
      <c r="D2073" s="760"/>
      <c r="E2073" s="758"/>
      <c r="F2073" s="758"/>
      <c r="N2073" s="758"/>
      <c r="O2073" s="761"/>
      <c r="P2073" s="761"/>
    </row>
    <row r="2074" spans="1:16" s="759" customFormat="1" ht="12.75">
      <c r="A2074" s="758"/>
      <c r="C2074" s="758"/>
      <c r="D2074" s="760"/>
      <c r="E2074" s="758"/>
      <c r="F2074" s="758"/>
      <c r="N2074" s="758"/>
      <c r="O2074" s="761"/>
      <c r="P2074" s="761"/>
    </row>
    <row r="2075" spans="1:16" s="759" customFormat="1" ht="12.75">
      <c r="A2075" s="758"/>
      <c r="C2075" s="758"/>
      <c r="D2075" s="760"/>
      <c r="E2075" s="758"/>
      <c r="F2075" s="758"/>
      <c r="N2075" s="758"/>
      <c r="O2075" s="761"/>
      <c r="P2075" s="761"/>
    </row>
    <row r="2076" spans="1:16" s="759" customFormat="1" ht="12.75">
      <c r="A2076" s="758"/>
      <c r="C2076" s="758"/>
      <c r="D2076" s="760"/>
      <c r="E2076" s="758"/>
      <c r="F2076" s="758"/>
      <c r="N2076" s="758"/>
      <c r="O2076" s="761"/>
      <c r="P2076" s="761"/>
    </row>
    <row r="2077" spans="1:16" s="759" customFormat="1" ht="12.75">
      <c r="A2077" s="758"/>
      <c r="C2077" s="758"/>
      <c r="D2077" s="760"/>
      <c r="E2077" s="758"/>
      <c r="F2077" s="758"/>
      <c r="N2077" s="758"/>
      <c r="O2077" s="761"/>
      <c r="P2077" s="761"/>
    </row>
    <row r="2078" spans="1:16" s="759" customFormat="1" ht="12.75">
      <c r="A2078" s="758"/>
      <c r="C2078" s="758"/>
      <c r="D2078" s="760"/>
      <c r="E2078" s="758"/>
      <c r="F2078" s="758"/>
      <c r="N2078" s="758"/>
      <c r="O2078" s="761"/>
      <c r="P2078" s="761"/>
    </row>
    <row r="2079" spans="1:16" s="759" customFormat="1" ht="12.75">
      <c r="A2079" s="758"/>
      <c r="C2079" s="758"/>
      <c r="D2079" s="760"/>
      <c r="E2079" s="758"/>
      <c r="F2079" s="758"/>
      <c r="N2079" s="758"/>
      <c r="O2079" s="761"/>
      <c r="P2079" s="761"/>
    </row>
    <row r="2080" spans="1:16" s="759" customFormat="1" ht="12.75">
      <c r="A2080" s="758"/>
      <c r="C2080" s="758"/>
      <c r="D2080" s="760"/>
      <c r="E2080" s="758"/>
      <c r="F2080" s="758"/>
      <c r="N2080" s="758"/>
      <c r="O2080" s="761"/>
      <c r="P2080" s="761"/>
    </row>
    <row r="2081" spans="1:16" s="759" customFormat="1" ht="12.75">
      <c r="A2081" s="758"/>
      <c r="C2081" s="758"/>
      <c r="D2081" s="760"/>
      <c r="E2081" s="758"/>
      <c r="F2081" s="758"/>
      <c r="N2081" s="758"/>
      <c r="O2081" s="761"/>
      <c r="P2081" s="761"/>
    </row>
    <row r="2082" spans="1:16" s="759" customFormat="1" ht="12.75">
      <c r="A2082" s="758"/>
      <c r="C2082" s="758"/>
      <c r="D2082" s="760"/>
      <c r="E2082" s="758"/>
      <c r="F2082" s="758"/>
      <c r="N2082" s="758"/>
      <c r="O2082" s="761"/>
      <c r="P2082" s="761"/>
    </row>
    <row r="2083" spans="1:16" s="759" customFormat="1" ht="12.75">
      <c r="A2083" s="758"/>
      <c r="C2083" s="758"/>
      <c r="D2083" s="760"/>
      <c r="E2083" s="758"/>
      <c r="F2083" s="758"/>
      <c r="N2083" s="758"/>
      <c r="O2083" s="761"/>
      <c r="P2083" s="761"/>
    </row>
    <row r="2084" spans="1:16" s="759" customFormat="1" ht="12.75">
      <c r="A2084" s="758"/>
      <c r="C2084" s="758"/>
      <c r="D2084" s="760"/>
      <c r="E2084" s="758"/>
      <c r="F2084" s="758"/>
      <c r="N2084" s="758"/>
      <c r="O2084" s="761"/>
      <c r="P2084" s="761"/>
    </row>
    <row r="2085" spans="1:16" s="759" customFormat="1" ht="12.75">
      <c r="A2085" s="758"/>
      <c r="C2085" s="758"/>
      <c r="D2085" s="760"/>
      <c r="E2085" s="758"/>
      <c r="F2085" s="758"/>
      <c r="N2085" s="758"/>
      <c r="O2085" s="761"/>
      <c r="P2085" s="761"/>
    </row>
    <row r="2086" spans="1:16" s="759" customFormat="1" ht="12.75">
      <c r="A2086" s="758"/>
      <c r="C2086" s="758"/>
      <c r="D2086" s="760"/>
      <c r="E2086" s="758"/>
      <c r="F2086" s="758"/>
      <c r="N2086" s="758"/>
      <c r="O2086" s="761"/>
      <c r="P2086" s="761"/>
    </row>
    <row r="2087" spans="1:16" s="759" customFormat="1" ht="12.75">
      <c r="A2087" s="758"/>
      <c r="C2087" s="758"/>
      <c r="D2087" s="760"/>
      <c r="E2087" s="758"/>
      <c r="F2087" s="758"/>
      <c r="N2087" s="758"/>
      <c r="O2087" s="761"/>
      <c r="P2087" s="761"/>
    </row>
    <row r="2088" spans="1:16" s="759" customFormat="1" ht="12.75">
      <c r="A2088" s="758"/>
      <c r="C2088" s="758"/>
      <c r="D2088" s="760"/>
      <c r="E2088" s="758"/>
      <c r="F2088" s="758"/>
      <c r="N2088" s="758"/>
      <c r="O2088" s="761"/>
      <c r="P2088" s="761"/>
    </row>
    <row r="2089" spans="1:16" s="759" customFormat="1" ht="12.75">
      <c r="A2089" s="758"/>
      <c r="C2089" s="758"/>
      <c r="D2089" s="760"/>
      <c r="E2089" s="758"/>
      <c r="F2089" s="758"/>
      <c r="N2089" s="758"/>
      <c r="O2089" s="761"/>
      <c r="P2089" s="761"/>
    </row>
    <row r="2090" spans="1:16" s="759" customFormat="1" ht="12.75">
      <c r="A2090" s="758"/>
      <c r="C2090" s="758"/>
      <c r="D2090" s="760"/>
      <c r="E2090" s="758"/>
      <c r="F2090" s="758"/>
      <c r="N2090" s="758"/>
      <c r="O2090" s="761"/>
      <c r="P2090" s="761"/>
    </row>
    <row r="2091" spans="1:16" s="759" customFormat="1" ht="12.75">
      <c r="A2091" s="758"/>
      <c r="C2091" s="758"/>
      <c r="D2091" s="760"/>
      <c r="E2091" s="758"/>
      <c r="F2091" s="758"/>
      <c r="N2091" s="758"/>
      <c r="O2091" s="761"/>
      <c r="P2091" s="761"/>
    </row>
    <row r="2092" spans="1:16" s="759" customFormat="1" ht="12.75">
      <c r="A2092" s="758"/>
      <c r="C2092" s="758"/>
      <c r="D2092" s="760"/>
      <c r="E2092" s="758"/>
      <c r="F2092" s="758"/>
      <c r="N2092" s="758"/>
      <c r="O2092" s="761"/>
      <c r="P2092" s="761"/>
    </row>
    <row r="2093" spans="1:16" s="759" customFormat="1" ht="12.75">
      <c r="A2093" s="758"/>
      <c r="C2093" s="758"/>
      <c r="D2093" s="760"/>
      <c r="E2093" s="758"/>
      <c r="F2093" s="758"/>
      <c r="N2093" s="758"/>
      <c r="O2093" s="761"/>
      <c r="P2093" s="761"/>
    </row>
    <row r="2094" spans="1:16" s="759" customFormat="1" ht="12.75">
      <c r="A2094" s="758"/>
      <c r="C2094" s="758"/>
      <c r="D2094" s="760"/>
      <c r="E2094" s="758"/>
      <c r="F2094" s="758"/>
      <c r="N2094" s="758"/>
      <c r="O2094" s="761"/>
      <c r="P2094" s="761"/>
    </row>
    <row r="2095" spans="1:16" s="759" customFormat="1" ht="12.75">
      <c r="A2095" s="758"/>
      <c r="C2095" s="758"/>
      <c r="D2095" s="760"/>
      <c r="E2095" s="758"/>
      <c r="F2095" s="758"/>
      <c r="N2095" s="758"/>
      <c r="O2095" s="761"/>
      <c r="P2095" s="761"/>
    </row>
    <row r="2096" spans="1:16" s="759" customFormat="1" ht="12.75">
      <c r="A2096" s="758"/>
      <c r="C2096" s="758"/>
      <c r="D2096" s="760"/>
      <c r="E2096" s="758"/>
      <c r="F2096" s="758"/>
      <c r="N2096" s="758"/>
      <c r="O2096" s="761"/>
      <c r="P2096" s="761"/>
    </row>
    <row r="2097" spans="1:16" s="759" customFormat="1" ht="12.75">
      <c r="A2097" s="758"/>
      <c r="C2097" s="758"/>
      <c r="D2097" s="760"/>
      <c r="E2097" s="758"/>
      <c r="F2097" s="758"/>
      <c r="N2097" s="758"/>
      <c r="O2097" s="761"/>
      <c r="P2097" s="761"/>
    </row>
    <row r="2098" spans="1:16" s="759" customFormat="1" ht="12.75">
      <c r="A2098" s="758"/>
      <c r="C2098" s="758"/>
      <c r="D2098" s="760"/>
      <c r="E2098" s="758"/>
      <c r="F2098" s="758"/>
      <c r="N2098" s="758"/>
      <c r="O2098" s="761"/>
      <c r="P2098" s="761"/>
    </row>
    <row r="2099" spans="1:16" s="759" customFormat="1" ht="12.75">
      <c r="A2099" s="758"/>
      <c r="C2099" s="758"/>
      <c r="D2099" s="760"/>
      <c r="E2099" s="758"/>
      <c r="F2099" s="758"/>
      <c r="N2099" s="758"/>
      <c r="O2099" s="761"/>
      <c r="P2099" s="761"/>
    </row>
    <row r="2100" spans="1:16" s="759" customFormat="1" ht="12.75">
      <c r="A2100" s="758"/>
      <c r="C2100" s="758"/>
      <c r="D2100" s="760"/>
      <c r="E2100" s="758"/>
      <c r="F2100" s="758"/>
      <c r="N2100" s="758"/>
      <c r="O2100" s="761"/>
      <c r="P2100" s="761"/>
    </row>
    <row r="2101" spans="1:16" s="759" customFormat="1" ht="12.75">
      <c r="A2101" s="758"/>
      <c r="C2101" s="758"/>
      <c r="D2101" s="760"/>
      <c r="E2101" s="758"/>
      <c r="F2101" s="758"/>
      <c r="N2101" s="758"/>
      <c r="O2101" s="761"/>
      <c r="P2101" s="761"/>
    </row>
    <row r="2102" spans="1:16" s="759" customFormat="1" ht="12.75">
      <c r="A2102" s="758"/>
      <c r="C2102" s="758"/>
      <c r="D2102" s="760"/>
      <c r="E2102" s="758"/>
      <c r="F2102" s="758"/>
      <c r="N2102" s="758"/>
      <c r="O2102" s="761"/>
      <c r="P2102" s="761"/>
    </row>
    <row r="2103" spans="1:16" s="759" customFormat="1" ht="12.75">
      <c r="A2103" s="758"/>
      <c r="C2103" s="758"/>
      <c r="D2103" s="760"/>
      <c r="E2103" s="758"/>
      <c r="F2103" s="758"/>
      <c r="N2103" s="758"/>
      <c r="O2103" s="761"/>
      <c r="P2103" s="761"/>
    </row>
    <row r="2104" spans="1:16" s="759" customFormat="1" ht="12.75">
      <c r="A2104" s="758"/>
      <c r="C2104" s="758"/>
      <c r="D2104" s="760"/>
      <c r="E2104" s="758"/>
      <c r="F2104" s="758"/>
      <c r="N2104" s="758"/>
      <c r="O2104" s="761"/>
      <c r="P2104" s="761"/>
    </row>
    <row r="2105" spans="1:16" s="759" customFormat="1" ht="12.75">
      <c r="A2105" s="758"/>
      <c r="C2105" s="758"/>
      <c r="D2105" s="760"/>
      <c r="E2105" s="758"/>
      <c r="F2105" s="758"/>
      <c r="N2105" s="758"/>
      <c r="O2105" s="761"/>
      <c r="P2105" s="761"/>
    </row>
    <row r="2106" spans="1:16" s="759" customFormat="1" ht="12.75">
      <c r="A2106" s="758"/>
      <c r="C2106" s="758"/>
      <c r="D2106" s="760"/>
      <c r="E2106" s="758"/>
      <c r="F2106" s="758"/>
      <c r="N2106" s="758"/>
      <c r="O2106" s="761"/>
      <c r="P2106" s="761"/>
    </row>
    <row r="2107" spans="1:16" s="759" customFormat="1" ht="12.75">
      <c r="A2107" s="758"/>
      <c r="C2107" s="758"/>
      <c r="D2107" s="760"/>
      <c r="E2107" s="758"/>
      <c r="F2107" s="758"/>
      <c r="N2107" s="758"/>
      <c r="O2107" s="761"/>
      <c r="P2107" s="761"/>
    </row>
    <row r="2108" spans="1:16" s="759" customFormat="1" ht="12.75">
      <c r="A2108" s="758"/>
      <c r="C2108" s="758"/>
      <c r="D2108" s="760"/>
      <c r="E2108" s="758"/>
      <c r="F2108" s="758"/>
      <c r="N2108" s="758"/>
      <c r="O2108" s="761"/>
      <c r="P2108" s="761"/>
    </row>
    <row r="2109" spans="1:16" s="759" customFormat="1" ht="12.75">
      <c r="A2109" s="758"/>
      <c r="C2109" s="758"/>
      <c r="D2109" s="760"/>
      <c r="E2109" s="758"/>
      <c r="F2109" s="758"/>
      <c r="N2109" s="758"/>
      <c r="O2109" s="761"/>
      <c r="P2109" s="761"/>
    </row>
    <row r="2110" spans="1:16" s="759" customFormat="1" ht="12.75">
      <c r="A2110" s="758"/>
      <c r="C2110" s="758"/>
      <c r="D2110" s="760"/>
      <c r="E2110" s="758"/>
      <c r="F2110" s="758"/>
      <c r="N2110" s="758"/>
      <c r="O2110" s="761"/>
      <c r="P2110" s="761"/>
    </row>
    <row r="2111" spans="1:16" s="759" customFormat="1" ht="12.75">
      <c r="A2111" s="758"/>
      <c r="C2111" s="758"/>
      <c r="D2111" s="760"/>
      <c r="E2111" s="758"/>
      <c r="F2111" s="758"/>
      <c r="N2111" s="758"/>
      <c r="O2111" s="761"/>
      <c r="P2111" s="761"/>
    </row>
    <row r="2112" spans="1:16" s="759" customFormat="1" ht="12.75">
      <c r="A2112" s="758"/>
      <c r="C2112" s="758"/>
      <c r="D2112" s="760"/>
      <c r="E2112" s="758"/>
      <c r="F2112" s="758"/>
      <c r="N2112" s="758"/>
      <c r="O2112" s="761"/>
      <c r="P2112" s="761"/>
    </row>
    <row r="2113" spans="1:16" s="759" customFormat="1" ht="12.75">
      <c r="A2113" s="758"/>
      <c r="C2113" s="758"/>
      <c r="D2113" s="760"/>
      <c r="E2113" s="758"/>
      <c r="F2113" s="758"/>
      <c r="N2113" s="758"/>
      <c r="O2113" s="761"/>
      <c r="P2113" s="761"/>
    </row>
    <row r="2114" spans="1:16" s="759" customFormat="1" ht="12.75">
      <c r="A2114" s="758"/>
      <c r="C2114" s="758"/>
      <c r="D2114" s="760"/>
      <c r="E2114" s="758"/>
      <c r="F2114" s="758"/>
      <c r="N2114" s="758"/>
      <c r="O2114" s="761"/>
      <c r="P2114" s="761"/>
    </row>
    <row r="2115" spans="1:16" s="759" customFormat="1" ht="12.75">
      <c r="A2115" s="758"/>
      <c r="C2115" s="758"/>
      <c r="D2115" s="760"/>
      <c r="E2115" s="758"/>
      <c r="F2115" s="758"/>
      <c r="N2115" s="758"/>
      <c r="O2115" s="761"/>
      <c r="P2115" s="761"/>
    </row>
    <row r="2116" spans="1:16" s="759" customFormat="1" ht="12.75">
      <c r="A2116" s="758"/>
      <c r="C2116" s="758"/>
      <c r="D2116" s="760"/>
      <c r="E2116" s="758"/>
      <c r="F2116" s="758"/>
      <c r="N2116" s="758"/>
      <c r="O2116" s="761"/>
      <c r="P2116" s="761"/>
    </row>
    <row r="2117" spans="1:16" s="759" customFormat="1" ht="12.75">
      <c r="A2117" s="758"/>
      <c r="C2117" s="758"/>
      <c r="D2117" s="760"/>
      <c r="E2117" s="758"/>
      <c r="F2117" s="758"/>
      <c r="N2117" s="758"/>
      <c r="O2117" s="761"/>
      <c r="P2117" s="761"/>
    </row>
    <row r="2118" spans="1:16" s="759" customFormat="1" ht="12.75">
      <c r="A2118" s="758"/>
      <c r="C2118" s="758"/>
      <c r="D2118" s="760"/>
      <c r="E2118" s="758"/>
      <c r="F2118" s="758"/>
      <c r="N2118" s="758"/>
      <c r="O2118" s="761"/>
      <c r="P2118" s="761"/>
    </row>
    <row r="2119" spans="1:16" s="759" customFormat="1" ht="12.75">
      <c r="A2119" s="758"/>
      <c r="C2119" s="758"/>
      <c r="D2119" s="760"/>
      <c r="E2119" s="758"/>
      <c r="F2119" s="758"/>
      <c r="N2119" s="758"/>
      <c r="O2119" s="761"/>
      <c r="P2119" s="761"/>
    </row>
    <row r="2120" spans="1:16" s="759" customFormat="1" ht="12.75">
      <c r="A2120" s="758"/>
      <c r="C2120" s="758"/>
      <c r="D2120" s="760"/>
      <c r="E2120" s="758"/>
      <c r="F2120" s="758"/>
      <c r="N2120" s="758"/>
      <c r="O2120" s="761"/>
      <c r="P2120" s="761"/>
    </row>
    <row r="2121" spans="1:16" s="759" customFormat="1" ht="12.75">
      <c r="A2121" s="758"/>
      <c r="C2121" s="758"/>
      <c r="D2121" s="760"/>
      <c r="E2121" s="758"/>
      <c r="F2121" s="758"/>
      <c r="N2121" s="758"/>
      <c r="O2121" s="761"/>
      <c r="P2121" s="761"/>
    </row>
    <row r="2122" spans="1:16" s="759" customFormat="1" ht="12.75">
      <c r="A2122" s="758"/>
      <c r="C2122" s="758"/>
      <c r="D2122" s="760"/>
      <c r="E2122" s="758"/>
      <c r="F2122" s="758"/>
      <c r="N2122" s="758"/>
      <c r="O2122" s="761"/>
      <c r="P2122" s="761"/>
    </row>
    <row r="2123" spans="1:16" s="759" customFormat="1" ht="12.75">
      <c r="A2123" s="758"/>
      <c r="C2123" s="758"/>
      <c r="D2123" s="760"/>
      <c r="E2123" s="758"/>
      <c r="F2123" s="758"/>
      <c r="N2123" s="758"/>
      <c r="O2123" s="761"/>
      <c r="P2123" s="761"/>
    </row>
    <row r="2124" spans="1:16" s="759" customFormat="1" ht="12.75">
      <c r="A2124" s="758"/>
      <c r="C2124" s="758"/>
      <c r="D2124" s="760"/>
      <c r="E2124" s="758"/>
      <c r="F2124" s="758"/>
      <c r="N2124" s="758"/>
      <c r="O2124" s="761"/>
      <c r="P2124" s="761"/>
    </row>
    <row r="2125" spans="1:16" s="759" customFormat="1" ht="12.75">
      <c r="A2125" s="758"/>
      <c r="C2125" s="758"/>
      <c r="D2125" s="760"/>
      <c r="E2125" s="758"/>
      <c r="F2125" s="758"/>
      <c r="N2125" s="758"/>
      <c r="O2125" s="761"/>
      <c r="P2125" s="761"/>
    </row>
    <row r="2126" spans="1:16" s="759" customFormat="1" ht="12.75">
      <c r="A2126" s="758"/>
      <c r="C2126" s="758"/>
      <c r="D2126" s="760"/>
      <c r="E2126" s="758"/>
      <c r="F2126" s="758"/>
      <c r="N2126" s="758"/>
      <c r="O2126" s="761"/>
      <c r="P2126" s="761"/>
    </row>
    <row r="2127" spans="1:16" s="759" customFormat="1" ht="12.75">
      <c r="A2127" s="758"/>
      <c r="C2127" s="758"/>
      <c r="D2127" s="760"/>
      <c r="E2127" s="758"/>
      <c r="F2127" s="758"/>
      <c r="N2127" s="758"/>
      <c r="O2127" s="761"/>
      <c r="P2127" s="761"/>
    </row>
    <row r="2128" spans="1:16" s="759" customFormat="1" ht="12.75">
      <c r="A2128" s="758"/>
      <c r="C2128" s="758"/>
      <c r="D2128" s="760"/>
      <c r="E2128" s="758"/>
      <c r="F2128" s="758"/>
      <c r="N2128" s="758"/>
      <c r="O2128" s="761"/>
      <c r="P2128" s="761"/>
    </row>
    <row r="2129" spans="1:16" s="759" customFormat="1" ht="12.75">
      <c r="A2129" s="758"/>
      <c r="C2129" s="758"/>
      <c r="D2129" s="760"/>
      <c r="E2129" s="758"/>
      <c r="F2129" s="758"/>
      <c r="N2129" s="758"/>
      <c r="O2129" s="761"/>
      <c r="P2129" s="761"/>
    </row>
    <row r="2130" spans="1:16" s="759" customFormat="1" ht="12.75">
      <c r="A2130" s="758"/>
      <c r="C2130" s="758"/>
      <c r="D2130" s="760"/>
      <c r="E2130" s="758"/>
      <c r="F2130" s="758"/>
      <c r="N2130" s="758"/>
      <c r="O2130" s="761"/>
      <c r="P2130" s="761"/>
    </row>
    <row r="2131" spans="1:16" s="759" customFormat="1" ht="12.75">
      <c r="A2131" s="758"/>
      <c r="C2131" s="758"/>
      <c r="D2131" s="760"/>
      <c r="E2131" s="758"/>
      <c r="F2131" s="758"/>
      <c r="N2131" s="758"/>
      <c r="O2131" s="761"/>
      <c r="P2131" s="761"/>
    </row>
    <row r="2132" spans="1:16" s="759" customFormat="1" ht="12.75">
      <c r="A2132" s="758"/>
      <c r="C2132" s="758"/>
      <c r="D2132" s="760"/>
      <c r="E2132" s="758"/>
      <c r="F2132" s="758"/>
      <c r="N2132" s="758"/>
      <c r="O2132" s="761"/>
      <c r="P2132" s="761"/>
    </row>
    <row r="2133" spans="1:16" s="759" customFormat="1" ht="12.75">
      <c r="A2133" s="758"/>
      <c r="C2133" s="758"/>
      <c r="D2133" s="760"/>
      <c r="E2133" s="758"/>
      <c r="F2133" s="758"/>
      <c r="N2133" s="758"/>
      <c r="O2133" s="761"/>
      <c r="P2133" s="761"/>
    </row>
    <row r="2134" spans="1:16" s="759" customFormat="1" ht="12.75">
      <c r="A2134" s="758"/>
      <c r="C2134" s="758"/>
      <c r="D2134" s="760"/>
      <c r="E2134" s="758"/>
      <c r="F2134" s="758"/>
      <c r="N2134" s="758"/>
      <c r="O2134" s="761"/>
      <c r="P2134" s="761"/>
    </row>
    <row r="2135" spans="1:16" s="759" customFormat="1" ht="12.75">
      <c r="A2135" s="758"/>
      <c r="C2135" s="758"/>
      <c r="D2135" s="760"/>
      <c r="E2135" s="758"/>
      <c r="F2135" s="758"/>
      <c r="N2135" s="758"/>
      <c r="O2135" s="761"/>
      <c r="P2135" s="761"/>
    </row>
    <row r="2136" spans="1:16" s="759" customFormat="1" ht="12.75">
      <c r="A2136" s="758"/>
      <c r="C2136" s="758"/>
      <c r="D2136" s="760"/>
      <c r="E2136" s="758"/>
      <c r="F2136" s="758"/>
      <c r="N2136" s="758"/>
      <c r="O2136" s="761"/>
      <c r="P2136" s="761"/>
    </row>
    <row r="2137" spans="1:16" s="759" customFormat="1" ht="12.75">
      <c r="A2137" s="758"/>
      <c r="C2137" s="758"/>
      <c r="D2137" s="760"/>
      <c r="E2137" s="758"/>
      <c r="F2137" s="758"/>
      <c r="N2137" s="758"/>
      <c r="O2137" s="761"/>
      <c r="P2137" s="761"/>
    </row>
    <row r="2138" spans="1:16" s="759" customFormat="1" ht="12.75">
      <c r="A2138" s="758"/>
      <c r="C2138" s="758"/>
      <c r="D2138" s="760"/>
      <c r="E2138" s="758"/>
      <c r="F2138" s="758"/>
      <c r="N2138" s="758"/>
      <c r="O2138" s="761"/>
      <c r="P2138" s="761"/>
    </row>
    <row r="2139" spans="1:16" s="759" customFormat="1" ht="12.75">
      <c r="A2139" s="758"/>
      <c r="C2139" s="758"/>
      <c r="D2139" s="760"/>
      <c r="E2139" s="758"/>
      <c r="F2139" s="758"/>
      <c r="N2139" s="758"/>
      <c r="O2139" s="761"/>
      <c r="P2139" s="761"/>
    </row>
    <row r="2140" spans="1:16" s="759" customFormat="1" ht="12.75">
      <c r="A2140" s="758"/>
      <c r="C2140" s="758"/>
      <c r="D2140" s="760"/>
      <c r="E2140" s="758"/>
      <c r="F2140" s="758"/>
      <c r="N2140" s="758"/>
      <c r="O2140" s="761"/>
      <c r="P2140" s="761"/>
    </row>
    <row r="2141" spans="1:16" s="759" customFormat="1" ht="12.75">
      <c r="A2141" s="758"/>
      <c r="C2141" s="758"/>
      <c r="D2141" s="760"/>
      <c r="E2141" s="758"/>
      <c r="F2141" s="758"/>
      <c r="N2141" s="758"/>
      <c r="O2141" s="761"/>
      <c r="P2141" s="761"/>
    </row>
    <row r="2142" spans="1:16" s="759" customFormat="1" ht="12.75">
      <c r="A2142" s="758"/>
      <c r="C2142" s="758"/>
      <c r="D2142" s="760"/>
      <c r="E2142" s="758"/>
      <c r="F2142" s="758"/>
      <c r="N2142" s="758"/>
      <c r="O2142" s="761"/>
      <c r="P2142" s="761"/>
    </row>
    <row r="2143" spans="1:16" s="759" customFormat="1" ht="12.75">
      <c r="A2143" s="758"/>
      <c r="C2143" s="758"/>
      <c r="D2143" s="760"/>
      <c r="E2143" s="758"/>
      <c r="F2143" s="758"/>
      <c r="N2143" s="758"/>
      <c r="O2143" s="761"/>
      <c r="P2143" s="761"/>
    </row>
    <row r="2144" spans="1:16" s="759" customFormat="1" ht="12.75">
      <c r="A2144" s="758"/>
      <c r="C2144" s="758"/>
      <c r="D2144" s="760"/>
      <c r="E2144" s="758"/>
      <c r="F2144" s="758"/>
      <c r="N2144" s="758"/>
      <c r="O2144" s="761"/>
      <c r="P2144" s="761"/>
    </row>
    <row r="2145" spans="1:16" s="759" customFormat="1" ht="12.75">
      <c r="A2145" s="758"/>
      <c r="C2145" s="758"/>
      <c r="D2145" s="760"/>
      <c r="E2145" s="758"/>
      <c r="F2145" s="758"/>
      <c r="N2145" s="758"/>
      <c r="O2145" s="761"/>
      <c r="P2145" s="761"/>
    </row>
    <row r="2146" spans="1:16" s="759" customFormat="1" ht="12.75">
      <c r="A2146" s="758"/>
      <c r="C2146" s="758"/>
      <c r="D2146" s="760"/>
      <c r="E2146" s="758"/>
      <c r="F2146" s="758"/>
      <c r="N2146" s="758"/>
      <c r="O2146" s="761"/>
      <c r="P2146" s="761"/>
    </row>
    <row r="2147" spans="1:16" s="759" customFormat="1" ht="12.75">
      <c r="A2147" s="758"/>
      <c r="C2147" s="758"/>
      <c r="D2147" s="760"/>
      <c r="E2147" s="758"/>
      <c r="F2147" s="758"/>
      <c r="N2147" s="758"/>
      <c r="O2147" s="761"/>
      <c r="P2147" s="761"/>
    </row>
    <row r="2148" spans="1:16" s="759" customFormat="1" ht="12.75">
      <c r="A2148" s="758"/>
      <c r="C2148" s="758"/>
      <c r="D2148" s="760"/>
      <c r="E2148" s="758"/>
      <c r="F2148" s="758"/>
      <c r="N2148" s="758"/>
      <c r="O2148" s="761"/>
      <c r="P2148" s="761"/>
    </row>
    <row r="2149" spans="1:16" s="759" customFormat="1" ht="12.75">
      <c r="A2149" s="758"/>
      <c r="C2149" s="758"/>
      <c r="D2149" s="760"/>
      <c r="E2149" s="758"/>
      <c r="F2149" s="758"/>
      <c r="N2149" s="758"/>
      <c r="O2149" s="761"/>
      <c r="P2149" s="761"/>
    </row>
    <row r="2150" spans="1:16" s="759" customFormat="1" ht="12.75">
      <c r="A2150" s="758"/>
      <c r="C2150" s="758"/>
      <c r="D2150" s="760"/>
      <c r="E2150" s="758"/>
      <c r="F2150" s="758"/>
      <c r="N2150" s="758"/>
      <c r="O2150" s="761"/>
      <c r="P2150" s="761"/>
    </row>
    <row r="2151" spans="1:16" s="759" customFormat="1" ht="12.75">
      <c r="A2151" s="758"/>
      <c r="C2151" s="758"/>
      <c r="D2151" s="760"/>
      <c r="E2151" s="758"/>
      <c r="F2151" s="758"/>
      <c r="N2151" s="758"/>
      <c r="O2151" s="761"/>
      <c r="P2151" s="761"/>
    </row>
    <row r="2152" spans="1:16" s="759" customFormat="1" ht="12.75">
      <c r="A2152" s="758"/>
      <c r="C2152" s="758"/>
      <c r="D2152" s="760"/>
      <c r="E2152" s="758"/>
      <c r="F2152" s="758"/>
      <c r="N2152" s="758"/>
      <c r="O2152" s="761"/>
      <c r="P2152" s="761"/>
    </row>
    <row r="2153" spans="1:16" s="759" customFormat="1" ht="12.75">
      <c r="A2153" s="758"/>
      <c r="C2153" s="758"/>
      <c r="D2153" s="760"/>
      <c r="E2153" s="758"/>
      <c r="F2153" s="758"/>
      <c r="N2153" s="758"/>
      <c r="O2153" s="761"/>
      <c r="P2153" s="761"/>
    </row>
    <row r="2154" spans="1:16" s="759" customFormat="1" ht="12.75">
      <c r="A2154" s="758"/>
      <c r="C2154" s="758"/>
      <c r="D2154" s="760"/>
      <c r="E2154" s="758"/>
      <c r="F2154" s="758"/>
      <c r="N2154" s="758"/>
      <c r="O2154" s="761"/>
      <c r="P2154" s="761"/>
    </row>
    <row r="2155" spans="1:16" s="759" customFormat="1" ht="12.75">
      <c r="A2155" s="758"/>
      <c r="C2155" s="758"/>
      <c r="D2155" s="760"/>
      <c r="E2155" s="758"/>
      <c r="F2155" s="758"/>
      <c r="N2155" s="758"/>
      <c r="O2155" s="761"/>
      <c r="P2155" s="761"/>
    </row>
    <row r="2156" spans="1:16" s="759" customFormat="1" ht="12.75">
      <c r="A2156" s="758"/>
      <c r="C2156" s="758"/>
      <c r="D2156" s="760"/>
      <c r="E2156" s="758"/>
      <c r="F2156" s="758"/>
      <c r="N2156" s="758"/>
      <c r="O2156" s="761"/>
      <c r="P2156" s="761"/>
    </row>
    <row r="2157" spans="1:16" s="759" customFormat="1" ht="12.75">
      <c r="A2157" s="758"/>
      <c r="C2157" s="758"/>
      <c r="D2157" s="760"/>
      <c r="E2157" s="758"/>
      <c r="F2157" s="758"/>
      <c r="N2157" s="758"/>
      <c r="O2157" s="761"/>
      <c r="P2157" s="761"/>
    </row>
    <row r="2158" spans="1:16" s="759" customFormat="1" ht="12.75">
      <c r="A2158" s="758"/>
      <c r="C2158" s="758"/>
      <c r="D2158" s="760"/>
      <c r="E2158" s="758"/>
      <c r="F2158" s="758"/>
      <c r="N2158" s="758"/>
      <c r="O2158" s="761"/>
      <c r="P2158" s="761"/>
    </row>
    <row r="2159" spans="1:16" s="759" customFormat="1" ht="12.75">
      <c r="A2159" s="758"/>
      <c r="C2159" s="758"/>
      <c r="D2159" s="760"/>
      <c r="E2159" s="758"/>
      <c r="F2159" s="758"/>
      <c r="N2159" s="758"/>
      <c r="O2159" s="761"/>
      <c r="P2159" s="761"/>
    </row>
    <row r="2160" spans="1:16" s="759" customFormat="1" ht="12.75">
      <c r="A2160" s="758"/>
      <c r="C2160" s="758"/>
      <c r="D2160" s="760"/>
      <c r="E2160" s="758"/>
      <c r="F2160" s="758"/>
      <c r="N2160" s="758"/>
      <c r="O2160" s="761"/>
      <c r="P2160" s="761"/>
    </row>
    <row r="2161" spans="1:16" s="759" customFormat="1" ht="12.75">
      <c r="A2161" s="758"/>
      <c r="C2161" s="758"/>
      <c r="D2161" s="760"/>
      <c r="E2161" s="758"/>
      <c r="F2161" s="758"/>
      <c r="N2161" s="758"/>
      <c r="O2161" s="761"/>
      <c r="P2161" s="761"/>
    </row>
    <row r="2162" spans="1:16" s="759" customFormat="1" ht="12.75">
      <c r="A2162" s="758"/>
      <c r="C2162" s="758"/>
      <c r="D2162" s="760"/>
      <c r="E2162" s="758"/>
      <c r="F2162" s="758"/>
      <c r="N2162" s="758"/>
      <c r="O2162" s="761"/>
      <c r="P2162" s="761"/>
    </row>
    <row r="2163" spans="1:16" s="759" customFormat="1" ht="12.75">
      <c r="A2163" s="758"/>
      <c r="C2163" s="758"/>
      <c r="D2163" s="760"/>
      <c r="E2163" s="758"/>
      <c r="F2163" s="758"/>
      <c r="N2163" s="758"/>
      <c r="O2163" s="761"/>
      <c r="P2163" s="761"/>
    </row>
    <row r="2164" spans="1:16" s="759" customFormat="1" ht="12.75">
      <c r="A2164" s="758"/>
      <c r="C2164" s="758"/>
      <c r="D2164" s="760"/>
      <c r="E2164" s="758"/>
      <c r="F2164" s="758"/>
      <c r="N2164" s="758"/>
      <c r="O2164" s="761"/>
      <c r="P2164" s="761"/>
    </row>
    <row r="2165" spans="1:16" s="759" customFormat="1" ht="12.75">
      <c r="A2165" s="758"/>
      <c r="C2165" s="758"/>
      <c r="D2165" s="760"/>
      <c r="E2165" s="758"/>
      <c r="F2165" s="758"/>
      <c r="N2165" s="758"/>
      <c r="O2165" s="761"/>
      <c r="P2165" s="761"/>
    </row>
    <row r="2166" spans="1:16" s="759" customFormat="1" ht="12.75">
      <c r="A2166" s="758"/>
      <c r="C2166" s="758"/>
      <c r="D2166" s="760"/>
      <c r="E2166" s="758"/>
      <c r="F2166" s="758"/>
      <c r="N2166" s="758"/>
      <c r="O2166" s="761"/>
      <c r="P2166" s="761"/>
    </row>
    <row r="2167" spans="1:16" s="759" customFormat="1" ht="12.75">
      <c r="A2167" s="758"/>
      <c r="C2167" s="758"/>
      <c r="D2167" s="760"/>
      <c r="E2167" s="758"/>
      <c r="F2167" s="758"/>
      <c r="N2167" s="758"/>
      <c r="O2167" s="761"/>
      <c r="P2167" s="761"/>
    </row>
    <row r="2168" spans="1:16" s="759" customFormat="1" ht="12.75">
      <c r="A2168" s="758"/>
      <c r="C2168" s="758"/>
      <c r="D2168" s="760"/>
      <c r="E2168" s="758"/>
      <c r="F2168" s="758"/>
      <c r="N2168" s="758"/>
      <c r="O2168" s="761"/>
      <c r="P2168" s="761"/>
    </row>
    <row r="2169" spans="1:16" s="759" customFormat="1" ht="12.75">
      <c r="A2169" s="758"/>
      <c r="C2169" s="758"/>
      <c r="D2169" s="760"/>
      <c r="E2169" s="758"/>
      <c r="F2169" s="758"/>
      <c r="N2169" s="758"/>
      <c r="O2169" s="761"/>
      <c r="P2169" s="761"/>
    </row>
    <row r="2170" spans="1:16" s="759" customFormat="1" ht="12.75">
      <c r="A2170" s="758"/>
      <c r="C2170" s="758"/>
      <c r="D2170" s="760"/>
      <c r="E2170" s="758"/>
      <c r="F2170" s="758"/>
      <c r="N2170" s="758"/>
      <c r="O2170" s="761"/>
      <c r="P2170" s="761"/>
    </row>
    <row r="2171" spans="1:16" s="759" customFormat="1" ht="12.75">
      <c r="A2171" s="758"/>
      <c r="C2171" s="758"/>
      <c r="D2171" s="760"/>
      <c r="E2171" s="758"/>
      <c r="F2171" s="758"/>
      <c r="N2171" s="758"/>
      <c r="O2171" s="761"/>
      <c r="P2171" s="761"/>
    </row>
    <row r="2172" spans="1:16" s="759" customFormat="1" ht="12.75">
      <c r="A2172" s="758"/>
      <c r="C2172" s="758"/>
      <c r="D2172" s="760"/>
      <c r="E2172" s="758"/>
      <c r="F2172" s="758"/>
      <c r="N2172" s="758"/>
      <c r="O2172" s="761"/>
      <c r="P2172" s="761"/>
    </row>
    <row r="2173" spans="1:16" s="759" customFormat="1" ht="12.75">
      <c r="A2173" s="758"/>
      <c r="C2173" s="758"/>
      <c r="D2173" s="760"/>
      <c r="E2173" s="758"/>
      <c r="F2173" s="758"/>
      <c r="N2173" s="758"/>
      <c r="O2173" s="761"/>
      <c r="P2173" s="761"/>
    </row>
    <row r="2174" spans="1:16" s="759" customFormat="1" ht="12.75">
      <c r="A2174" s="758"/>
      <c r="C2174" s="758"/>
      <c r="D2174" s="760"/>
      <c r="E2174" s="758"/>
      <c r="F2174" s="758"/>
      <c r="N2174" s="758"/>
      <c r="O2174" s="761"/>
      <c r="P2174" s="761"/>
    </row>
    <row r="2175" spans="1:16" s="759" customFormat="1" ht="12.75">
      <c r="A2175" s="758"/>
      <c r="C2175" s="758"/>
      <c r="D2175" s="760"/>
      <c r="E2175" s="758"/>
      <c r="F2175" s="758"/>
      <c r="N2175" s="758"/>
      <c r="O2175" s="761"/>
      <c r="P2175" s="761"/>
    </row>
    <row r="2176" spans="1:16" s="759" customFormat="1" ht="12.75">
      <c r="A2176" s="758"/>
      <c r="C2176" s="758"/>
      <c r="D2176" s="760"/>
      <c r="E2176" s="758"/>
      <c r="F2176" s="758"/>
      <c r="N2176" s="758"/>
      <c r="O2176" s="761"/>
      <c r="P2176" s="761"/>
    </row>
    <row r="2177" spans="1:16" s="759" customFormat="1" ht="12.75">
      <c r="A2177" s="758"/>
      <c r="C2177" s="758"/>
      <c r="D2177" s="760"/>
      <c r="E2177" s="758"/>
      <c r="F2177" s="758"/>
      <c r="N2177" s="758"/>
      <c r="O2177" s="761"/>
      <c r="P2177" s="761"/>
    </row>
    <row r="2178" spans="1:16" s="759" customFormat="1" ht="12.75">
      <c r="A2178" s="758"/>
      <c r="C2178" s="758"/>
      <c r="D2178" s="760"/>
      <c r="E2178" s="758"/>
      <c r="F2178" s="758"/>
      <c r="N2178" s="758"/>
      <c r="O2178" s="761"/>
      <c r="P2178" s="761"/>
    </row>
    <row r="2179" spans="1:16" s="759" customFormat="1" ht="12.75">
      <c r="A2179" s="758"/>
      <c r="C2179" s="758"/>
      <c r="D2179" s="760"/>
      <c r="E2179" s="758"/>
      <c r="F2179" s="758"/>
      <c r="N2179" s="758"/>
      <c r="O2179" s="761"/>
      <c r="P2179" s="761"/>
    </row>
    <row r="2180" spans="1:16" s="759" customFormat="1" ht="12.75">
      <c r="A2180" s="758"/>
      <c r="C2180" s="758"/>
      <c r="D2180" s="760"/>
      <c r="E2180" s="758"/>
      <c r="F2180" s="758"/>
      <c r="N2180" s="758"/>
      <c r="O2180" s="761"/>
      <c r="P2180" s="761"/>
    </row>
    <row r="2181" spans="1:16" s="759" customFormat="1" ht="12.75">
      <c r="A2181" s="758"/>
      <c r="C2181" s="758"/>
      <c r="D2181" s="760"/>
      <c r="E2181" s="758"/>
      <c r="F2181" s="758"/>
      <c r="N2181" s="758"/>
      <c r="O2181" s="761"/>
      <c r="P2181" s="761"/>
    </row>
    <row r="2182" spans="1:16" s="759" customFormat="1" ht="12.75">
      <c r="A2182" s="758"/>
      <c r="C2182" s="758"/>
      <c r="D2182" s="760"/>
      <c r="E2182" s="758"/>
      <c r="F2182" s="758"/>
      <c r="N2182" s="758"/>
      <c r="O2182" s="761"/>
      <c r="P2182" s="761"/>
    </row>
    <row r="2183" spans="1:16" s="759" customFormat="1" ht="12.75">
      <c r="A2183" s="758"/>
      <c r="C2183" s="758"/>
      <c r="D2183" s="760"/>
      <c r="E2183" s="758"/>
      <c r="F2183" s="758"/>
      <c r="N2183" s="758"/>
      <c r="O2183" s="761"/>
      <c r="P2183" s="761"/>
    </row>
    <row r="2184" spans="1:16" s="759" customFormat="1" ht="12.75">
      <c r="A2184" s="758"/>
      <c r="C2184" s="758"/>
      <c r="D2184" s="760"/>
      <c r="E2184" s="758"/>
      <c r="F2184" s="758"/>
      <c r="N2184" s="758"/>
      <c r="O2184" s="761"/>
      <c r="P2184" s="761"/>
    </row>
    <row r="2185" spans="1:16" s="759" customFormat="1" ht="12.75">
      <c r="A2185" s="758"/>
      <c r="C2185" s="758"/>
      <c r="D2185" s="760"/>
      <c r="E2185" s="758"/>
      <c r="F2185" s="758"/>
      <c r="N2185" s="758"/>
      <c r="O2185" s="761"/>
      <c r="P2185" s="761"/>
    </row>
    <row r="2186" spans="1:16" s="759" customFormat="1" ht="12.75">
      <c r="A2186" s="758"/>
      <c r="C2186" s="758"/>
      <c r="D2186" s="760"/>
      <c r="E2186" s="758"/>
      <c r="F2186" s="758"/>
      <c r="N2186" s="758"/>
      <c r="O2186" s="761"/>
      <c r="P2186" s="761"/>
    </row>
    <row r="2187" spans="1:16" s="759" customFormat="1" ht="12.75">
      <c r="A2187" s="758"/>
      <c r="C2187" s="758"/>
      <c r="D2187" s="760"/>
      <c r="E2187" s="758"/>
      <c r="F2187" s="758"/>
      <c r="N2187" s="758"/>
      <c r="O2187" s="761"/>
      <c r="P2187" s="761"/>
    </row>
    <row r="2188" spans="1:16" s="759" customFormat="1" ht="12.75">
      <c r="A2188" s="758"/>
      <c r="C2188" s="758"/>
      <c r="D2188" s="760"/>
      <c r="E2188" s="758"/>
      <c r="F2188" s="758"/>
      <c r="N2188" s="758"/>
      <c r="O2188" s="761"/>
      <c r="P2188" s="761"/>
    </row>
    <row r="2189" spans="1:16" s="759" customFormat="1" ht="12.75">
      <c r="A2189" s="758"/>
      <c r="C2189" s="758"/>
      <c r="D2189" s="760"/>
      <c r="E2189" s="758"/>
      <c r="F2189" s="758"/>
      <c r="N2189" s="758"/>
      <c r="O2189" s="761"/>
      <c r="P2189" s="761"/>
    </row>
    <row r="2190" spans="1:16" s="759" customFormat="1" ht="12.75">
      <c r="A2190" s="758"/>
      <c r="C2190" s="758"/>
      <c r="D2190" s="760"/>
      <c r="E2190" s="758"/>
      <c r="F2190" s="758"/>
      <c r="N2190" s="758"/>
      <c r="O2190" s="761"/>
      <c r="P2190" s="761"/>
    </row>
    <row r="2191" spans="1:16" s="759" customFormat="1" ht="12.75">
      <c r="A2191" s="758"/>
      <c r="C2191" s="758"/>
      <c r="D2191" s="760"/>
      <c r="E2191" s="758"/>
      <c r="F2191" s="758"/>
      <c r="N2191" s="758"/>
      <c r="O2191" s="761"/>
      <c r="P2191" s="761"/>
    </row>
    <row r="2192" spans="1:16" s="759" customFormat="1" ht="12.75">
      <c r="A2192" s="758"/>
      <c r="C2192" s="758"/>
      <c r="D2192" s="760"/>
      <c r="E2192" s="758"/>
      <c r="F2192" s="758"/>
      <c r="N2192" s="758"/>
      <c r="O2192" s="761"/>
      <c r="P2192" s="761"/>
    </row>
    <row r="2193" spans="1:16" s="759" customFormat="1" ht="12.75">
      <c r="A2193" s="758"/>
      <c r="C2193" s="758"/>
      <c r="D2193" s="760"/>
      <c r="E2193" s="758"/>
      <c r="F2193" s="758"/>
      <c r="N2193" s="758"/>
      <c r="O2193" s="761"/>
      <c r="P2193" s="761"/>
    </row>
    <row r="2194" spans="1:16" s="759" customFormat="1" ht="12.75">
      <c r="A2194" s="758"/>
      <c r="C2194" s="758"/>
      <c r="D2194" s="760"/>
      <c r="E2194" s="758"/>
      <c r="F2194" s="758"/>
      <c r="N2194" s="758"/>
      <c r="O2194" s="761"/>
      <c r="P2194" s="761"/>
    </row>
    <row r="2195" spans="1:16" s="759" customFormat="1" ht="12.75">
      <c r="A2195" s="758"/>
      <c r="C2195" s="758"/>
      <c r="D2195" s="760"/>
      <c r="E2195" s="758"/>
      <c r="F2195" s="758"/>
      <c r="N2195" s="758"/>
      <c r="O2195" s="761"/>
      <c r="P2195" s="761"/>
    </row>
    <row r="2196" spans="1:16" s="759" customFormat="1" ht="12.75">
      <c r="A2196" s="758"/>
      <c r="C2196" s="758"/>
      <c r="D2196" s="760"/>
      <c r="E2196" s="758"/>
      <c r="F2196" s="758"/>
      <c r="N2196" s="758"/>
      <c r="O2196" s="761"/>
      <c r="P2196" s="761"/>
    </row>
    <row r="2197" spans="1:16" s="759" customFormat="1" ht="12.75">
      <c r="A2197" s="758"/>
      <c r="C2197" s="758"/>
      <c r="D2197" s="760"/>
      <c r="E2197" s="758"/>
      <c r="F2197" s="758"/>
      <c r="N2197" s="758"/>
      <c r="O2197" s="761"/>
      <c r="P2197" s="761"/>
    </row>
    <row r="2198" spans="1:16" s="759" customFormat="1" ht="12.75">
      <c r="A2198" s="758"/>
      <c r="C2198" s="758"/>
      <c r="D2198" s="760"/>
      <c r="E2198" s="758"/>
      <c r="F2198" s="758"/>
      <c r="N2198" s="758"/>
      <c r="O2198" s="761"/>
      <c r="P2198" s="761"/>
    </row>
    <row r="2199" spans="1:16" s="759" customFormat="1" ht="12.75">
      <c r="A2199" s="758"/>
      <c r="C2199" s="758"/>
      <c r="D2199" s="760"/>
      <c r="E2199" s="758"/>
      <c r="F2199" s="758"/>
      <c r="N2199" s="758"/>
      <c r="O2199" s="761"/>
      <c r="P2199" s="761"/>
    </row>
    <row r="2200" spans="1:16" s="759" customFormat="1" ht="12.75">
      <c r="A2200" s="758"/>
      <c r="C2200" s="758"/>
      <c r="D2200" s="760"/>
      <c r="E2200" s="758"/>
      <c r="F2200" s="758"/>
      <c r="N2200" s="758"/>
      <c r="O2200" s="761"/>
      <c r="P2200" s="761"/>
    </row>
    <row r="2201" spans="1:16" s="759" customFormat="1" ht="12.75">
      <c r="A2201" s="758"/>
      <c r="C2201" s="758"/>
      <c r="D2201" s="760"/>
      <c r="E2201" s="758"/>
      <c r="F2201" s="758"/>
      <c r="N2201" s="758"/>
      <c r="O2201" s="761"/>
      <c r="P2201" s="761"/>
    </row>
    <row r="2202" spans="1:16" s="759" customFormat="1" ht="12.75">
      <c r="A2202" s="758"/>
      <c r="C2202" s="758"/>
      <c r="D2202" s="760"/>
      <c r="E2202" s="758"/>
      <c r="F2202" s="758"/>
      <c r="N2202" s="758"/>
      <c r="O2202" s="761"/>
      <c r="P2202" s="761"/>
    </row>
    <row r="2203" spans="1:16" s="759" customFormat="1" ht="12.75">
      <c r="A2203" s="758"/>
      <c r="C2203" s="758"/>
      <c r="D2203" s="760"/>
      <c r="E2203" s="758"/>
      <c r="F2203" s="758"/>
      <c r="N2203" s="758"/>
      <c r="O2203" s="761"/>
      <c r="P2203" s="761"/>
    </row>
    <row r="2204" spans="1:16" s="759" customFormat="1" ht="12.75">
      <c r="A2204" s="758"/>
      <c r="C2204" s="758"/>
      <c r="D2204" s="760"/>
      <c r="E2204" s="758"/>
      <c r="F2204" s="758"/>
      <c r="N2204" s="758"/>
      <c r="O2204" s="761"/>
      <c r="P2204" s="761"/>
    </row>
    <row r="2205" spans="1:16" s="759" customFormat="1" ht="12.75">
      <c r="A2205" s="758"/>
      <c r="C2205" s="758"/>
      <c r="D2205" s="760"/>
      <c r="E2205" s="758"/>
      <c r="F2205" s="758"/>
      <c r="N2205" s="758"/>
      <c r="O2205" s="761"/>
      <c r="P2205" s="761"/>
    </row>
    <row r="2206" spans="1:16" s="759" customFormat="1" ht="12.75">
      <c r="A2206" s="758"/>
      <c r="C2206" s="758"/>
      <c r="D2206" s="760"/>
      <c r="E2206" s="758"/>
      <c r="F2206" s="758"/>
      <c r="N2206" s="758"/>
      <c r="O2206" s="761"/>
      <c r="P2206" s="761"/>
    </row>
    <row r="2207" spans="1:16" s="759" customFormat="1" ht="12.75">
      <c r="A2207" s="758"/>
      <c r="C2207" s="758"/>
      <c r="D2207" s="760"/>
      <c r="E2207" s="758"/>
      <c r="F2207" s="758"/>
      <c r="N2207" s="758"/>
      <c r="O2207" s="761"/>
      <c r="P2207" s="761"/>
    </row>
    <row r="2208" spans="1:16" s="759" customFormat="1" ht="12.75">
      <c r="A2208" s="758"/>
      <c r="C2208" s="758"/>
      <c r="D2208" s="760"/>
      <c r="E2208" s="758"/>
      <c r="F2208" s="758"/>
      <c r="N2208" s="758"/>
      <c r="O2208" s="761"/>
      <c r="P2208" s="761"/>
    </row>
    <row r="2209" spans="1:16" s="759" customFormat="1" ht="12.75">
      <c r="A2209" s="758"/>
      <c r="C2209" s="758"/>
      <c r="D2209" s="760"/>
      <c r="E2209" s="758"/>
      <c r="F2209" s="758"/>
      <c r="N2209" s="758"/>
      <c r="O2209" s="761"/>
      <c r="P2209" s="761"/>
    </row>
    <row r="2210" spans="1:16" s="759" customFormat="1" ht="12.75">
      <c r="A2210" s="758"/>
      <c r="C2210" s="758"/>
      <c r="D2210" s="760"/>
      <c r="E2210" s="758"/>
      <c r="F2210" s="758"/>
      <c r="N2210" s="758"/>
      <c r="O2210" s="761"/>
      <c r="P2210" s="761"/>
    </row>
    <row r="2211" spans="1:16" s="759" customFormat="1" ht="12.75">
      <c r="A2211" s="758"/>
      <c r="C2211" s="758"/>
      <c r="D2211" s="760"/>
      <c r="E2211" s="758"/>
      <c r="F2211" s="758"/>
      <c r="N2211" s="758"/>
      <c r="O2211" s="761"/>
      <c r="P2211" s="761"/>
    </row>
    <row r="2212" spans="1:16" s="759" customFormat="1" ht="12.75">
      <c r="A2212" s="758"/>
      <c r="C2212" s="758"/>
      <c r="D2212" s="760"/>
      <c r="E2212" s="758"/>
      <c r="F2212" s="758"/>
      <c r="N2212" s="758"/>
      <c r="O2212" s="761"/>
      <c r="P2212" s="761"/>
    </row>
    <row r="2213" spans="1:16" s="759" customFormat="1" ht="12.75">
      <c r="A2213" s="758"/>
      <c r="C2213" s="758"/>
      <c r="D2213" s="760"/>
      <c r="E2213" s="758"/>
      <c r="F2213" s="758"/>
      <c r="N2213" s="758"/>
      <c r="O2213" s="761"/>
      <c r="P2213" s="761"/>
    </row>
    <row r="2214" spans="1:16" s="759" customFormat="1" ht="12.75">
      <c r="A2214" s="758"/>
      <c r="C2214" s="758"/>
      <c r="D2214" s="760"/>
      <c r="E2214" s="758"/>
      <c r="F2214" s="758"/>
      <c r="N2214" s="758"/>
      <c r="O2214" s="761"/>
      <c r="P2214" s="761"/>
    </row>
    <row r="2215" spans="1:16" s="759" customFormat="1" ht="12.75">
      <c r="A2215" s="758"/>
      <c r="C2215" s="758"/>
      <c r="D2215" s="760"/>
      <c r="E2215" s="758"/>
      <c r="F2215" s="758"/>
      <c r="N2215" s="758"/>
      <c r="O2215" s="761"/>
      <c r="P2215" s="761"/>
    </row>
    <row r="2216" spans="1:16" s="759" customFormat="1" ht="12.75">
      <c r="A2216" s="758"/>
      <c r="C2216" s="758"/>
      <c r="D2216" s="760"/>
      <c r="E2216" s="758"/>
      <c r="F2216" s="758"/>
      <c r="N2216" s="758"/>
      <c r="O2216" s="761"/>
      <c r="P2216" s="761"/>
    </row>
    <row r="2217" spans="1:16" s="759" customFormat="1" ht="12.75">
      <c r="A2217" s="758"/>
      <c r="C2217" s="758"/>
      <c r="D2217" s="760"/>
      <c r="E2217" s="758"/>
      <c r="F2217" s="758"/>
      <c r="N2217" s="758"/>
      <c r="O2217" s="761"/>
      <c r="P2217" s="761"/>
    </row>
    <row r="2218" spans="1:16" s="759" customFormat="1" ht="12.75">
      <c r="A2218" s="758"/>
      <c r="C2218" s="758"/>
      <c r="D2218" s="760"/>
      <c r="E2218" s="758"/>
      <c r="F2218" s="758"/>
      <c r="N2218" s="758"/>
      <c r="O2218" s="761"/>
      <c r="P2218" s="761"/>
    </row>
    <row r="2219" spans="1:16" s="759" customFormat="1" ht="12.75">
      <c r="A2219" s="758"/>
      <c r="C2219" s="758"/>
      <c r="D2219" s="760"/>
      <c r="E2219" s="758"/>
      <c r="F2219" s="758"/>
      <c r="N2219" s="758"/>
      <c r="O2219" s="761"/>
      <c r="P2219" s="761"/>
    </row>
    <row r="2220" spans="1:16" s="759" customFormat="1" ht="12.75">
      <c r="A2220" s="758"/>
      <c r="C2220" s="758"/>
      <c r="D2220" s="760"/>
      <c r="E2220" s="758"/>
      <c r="F2220" s="758"/>
      <c r="N2220" s="758"/>
      <c r="O2220" s="761"/>
      <c r="P2220" s="761"/>
    </row>
    <row r="2221" spans="1:16" s="759" customFormat="1" ht="12.75">
      <c r="A2221" s="758"/>
      <c r="C2221" s="758"/>
      <c r="D2221" s="760"/>
      <c r="E2221" s="758"/>
      <c r="F2221" s="758"/>
      <c r="N2221" s="758"/>
      <c r="O2221" s="761"/>
      <c r="P2221" s="761"/>
    </row>
    <row r="2222" spans="1:16" s="759" customFormat="1" ht="12.75">
      <c r="A2222" s="758"/>
      <c r="C2222" s="758"/>
      <c r="D2222" s="760"/>
      <c r="E2222" s="758"/>
      <c r="F2222" s="758"/>
      <c r="N2222" s="758"/>
      <c r="O2222" s="761"/>
      <c r="P2222" s="761"/>
    </row>
    <row r="2223" spans="1:16" s="759" customFormat="1" ht="12.75">
      <c r="A2223" s="758"/>
      <c r="C2223" s="758"/>
      <c r="D2223" s="760"/>
      <c r="E2223" s="758"/>
      <c r="F2223" s="758"/>
      <c r="N2223" s="758"/>
      <c r="O2223" s="761"/>
      <c r="P2223" s="761"/>
    </row>
    <row r="2224" spans="1:16" s="759" customFormat="1" ht="12.75">
      <c r="A2224" s="758"/>
      <c r="C2224" s="758"/>
      <c r="D2224" s="760"/>
      <c r="E2224" s="758"/>
      <c r="F2224" s="758"/>
      <c r="N2224" s="758"/>
      <c r="O2224" s="761"/>
      <c r="P2224" s="761"/>
    </row>
    <row r="2225" spans="1:16" s="759" customFormat="1" ht="12.75">
      <c r="A2225" s="758"/>
      <c r="C2225" s="758"/>
      <c r="D2225" s="760"/>
      <c r="E2225" s="758"/>
      <c r="F2225" s="758"/>
      <c r="N2225" s="758"/>
      <c r="O2225" s="761"/>
      <c r="P2225" s="761"/>
    </row>
    <row r="2226" spans="1:16" s="759" customFormat="1" ht="12.75">
      <c r="A2226" s="758"/>
      <c r="C2226" s="758"/>
      <c r="D2226" s="760"/>
      <c r="E2226" s="758"/>
      <c r="F2226" s="758"/>
      <c r="N2226" s="758"/>
      <c r="O2226" s="761"/>
      <c r="P2226" s="761"/>
    </row>
    <row r="2227" spans="1:16" s="759" customFormat="1" ht="12.75">
      <c r="A2227" s="758"/>
      <c r="C2227" s="758"/>
      <c r="D2227" s="760"/>
      <c r="E2227" s="758"/>
      <c r="F2227" s="758"/>
      <c r="N2227" s="758"/>
      <c r="O2227" s="761"/>
      <c r="P2227" s="761"/>
    </row>
    <row r="2228" spans="1:16" s="759" customFormat="1" ht="12.75">
      <c r="A2228" s="758"/>
      <c r="C2228" s="758"/>
      <c r="D2228" s="760"/>
      <c r="E2228" s="758"/>
      <c r="F2228" s="758"/>
      <c r="N2228" s="758"/>
      <c r="O2228" s="761"/>
      <c r="P2228" s="761"/>
    </row>
    <row r="2229" spans="1:16" s="759" customFormat="1" ht="12.75">
      <c r="A2229" s="758"/>
      <c r="C2229" s="758"/>
      <c r="D2229" s="760"/>
      <c r="E2229" s="758"/>
      <c r="F2229" s="758"/>
      <c r="N2229" s="758"/>
      <c r="O2229" s="761"/>
      <c r="P2229" s="761"/>
    </row>
    <row r="2230" spans="1:16" s="759" customFormat="1" ht="12.75">
      <c r="A2230" s="758"/>
      <c r="C2230" s="758"/>
      <c r="D2230" s="760"/>
      <c r="E2230" s="758"/>
      <c r="F2230" s="758"/>
      <c r="N2230" s="758"/>
      <c r="O2230" s="761"/>
      <c r="P2230" s="761"/>
    </row>
    <row r="2231" spans="1:16" s="759" customFormat="1" ht="12.75">
      <c r="A2231" s="758"/>
      <c r="C2231" s="758"/>
      <c r="D2231" s="760"/>
      <c r="E2231" s="758"/>
      <c r="F2231" s="758"/>
      <c r="N2231" s="758"/>
      <c r="O2231" s="761"/>
      <c r="P2231" s="761"/>
    </row>
    <row r="2232" spans="1:16" s="759" customFormat="1" ht="12.75">
      <c r="A2232" s="758"/>
      <c r="C2232" s="758"/>
      <c r="D2232" s="760"/>
      <c r="E2232" s="758"/>
      <c r="F2232" s="758"/>
      <c r="N2232" s="758"/>
      <c r="O2232" s="761"/>
      <c r="P2232" s="761"/>
    </row>
    <row r="2233" spans="1:16" s="759" customFormat="1" ht="12.75">
      <c r="A2233" s="758"/>
      <c r="C2233" s="758"/>
      <c r="D2233" s="760"/>
      <c r="E2233" s="758"/>
      <c r="F2233" s="758"/>
      <c r="N2233" s="758"/>
      <c r="O2233" s="761"/>
      <c r="P2233" s="761"/>
    </row>
    <row r="2234" spans="1:16" s="759" customFormat="1" ht="12.75">
      <c r="A2234" s="758"/>
      <c r="C2234" s="758"/>
      <c r="D2234" s="760"/>
      <c r="E2234" s="758"/>
      <c r="F2234" s="758"/>
      <c r="N2234" s="758"/>
      <c r="O2234" s="761"/>
      <c r="P2234" s="761"/>
    </row>
    <row r="2235" spans="1:16" s="759" customFormat="1" ht="12.75">
      <c r="A2235" s="758"/>
      <c r="C2235" s="758"/>
      <c r="D2235" s="760"/>
      <c r="E2235" s="758"/>
      <c r="F2235" s="758"/>
      <c r="N2235" s="758"/>
      <c r="O2235" s="761"/>
      <c r="P2235" s="761"/>
    </row>
    <row r="2236" spans="1:16" s="759" customFormat="1" ht="12.75">
      <c r="A2236" s="758"/>
      <c r="C2236" s="758"/>
      <c r="D2236" s="760"/>
      <c r="E2236" s="758"/>
      <c r="F2236" s="758"/>
      <c r="N2236" s="758"/>
      <c r="O2236" s="761"/>
      <c r="P2236" s="761"/>
    </row>
    <row r="2237" spans="1:16" s="759" customFormat="1" ht="12.75">
      <c r="A2237" s="758"/>
      <c r="C2237" s="758"/>
      <c r="D2237" s="760"/>
      <c r="E2237" s="758"/>
      <c r="F2237" s="758"/>
      <c r="N2237" s="758"/>
      <c r="O2237" s="761"/>
      <c r="P2237" s="761"/>
    </row>
    <row r="2238" spans="1:16" s="759" customFormat="1" ht="12.75">
      <c r="A2238" s="758"/>
      <c r="C2238" s="758"/>
      <c r="D2238" s="760"/>
      <c r="E2238" s="758"/>
      <c r="F2238" s="758"/>
      <c r="N2238" s="758"/>
      <c r="O2238" s="761"/>
      <c r="P2238" s="761"/>
    </row>
    <row r="2239" spans="1:16" s="759" customFormat="1" ht="12.75">
      <c r="A2239" s="758"/>
      <c r="C2239" s="758"/>
      <c r="D2239" s="760"/>
      <c r="E2239" s="758"/>
      <c r="F2239" s="758"/>
      <c r="N2239" s="758"/>
      <c r="O2239" s="761"/>
      <c r="P2239" s="761"/>
    </row>
    <row r="2240" spans="1:16" s="759" customFormat="1" ht="12.75">
      <c r="A2240" s="758"/>
      <c r="C2240" s="758"/>
      <c r="D2240" s="760"/>
      <c r="E2240" s="758"/>
      <c r="F2240" s="758"/>
      <c r="N2240" s="758"/>
      <c r="O2240" s="761"/>
      <c r="P2240" s="761"/>
    </row>
    <row r="2241" spans="1:16" s="759" customFormat="1" ht="12.75">
      <c r="A2241" s="758"/>
      <c r="C2241" s="758"/>
      <c r="D2241" s="760"/>
      <c r="E2241" s="758"/>
      <c r="F2241" s="758"/>
      <c r="N2241" s="758"/>
      <c r="O2241" s="761"/>
      <c r="P2241" s="761"/>
    </row>
    <row r="2242" spans="1:16" s="759" customFormat="1" ht="12.75">
      <c r="A2242" s="758"/>
      <c r="C2242" s="758"/>
      <c r="D2242" s="760"/>
      <c r="E2242" s="758"/>
      <c r="F2242" s="758"/>
      <c r="N2242" s="758"/>
      <c r="O2242" s="761"/>
      <c r="P2242" s="761"/>
    </row>
    <row r="2243" spans="1:16" s="759" customFormat="1" ht="12.75">
      <c r="A2243" s="758"/>
      <c r="C2243" s="758"/>
      <c r="D2243" s="760"/>
      <c r="E2243" s="758"/>
      <c r="F2243" s="758"/>
      <c r="N2243" s="758"/>
      <c r="O2243" s="761"/>
      <c r="P2243" s="761"/>
    </row>
    <row r="2244" spans="1:16" s="759" customFormat="1" ht="12.75">
      <c r="A2244" s="758"/>
      <c r="C2244" s="758"/>
      <c r="D2244" s="760"/>
      <c r="E2244" s="758"/>
      <c r="F2244" s="758"/>
      <c r="N2244" s="758"/>
      <c r="O2244" s="761"/>
      <c r="P2244" s="761"/>
    </row>
    <row r="2245" spans="1:16" s="759" customFormat="1" ht="12.75">
      <c r="A2245" s="758"/>
      <c r="C2245" s="758"/>
      <c r="D2245" s="760"/>
      <c r="E2245" s="758"/>
      <c r="F2245" s="758"/>
      <c r="N2245" s="758"/>
      <c r="O2245" s="761"/>
      <c r="P2245" s="761"/>
    </row>
    <row r="2246" spans="1:16" s="759" customFormat="1" ht="12.75">
      <c r="A2246" s="758"/>
      <c r="C2246" s="758"/>
      <c r="D2246" s="760"/>
      <c r="E2246" s="758"/>
      <c r="F2246" s="758"/>
      <c r="N2246" s="758"/>
      <c r="O2246" s="761"/>
      <c r="P2246" s="761"/>
    </row>
    <row r="2247" spans="1:16" s="759" customFormat="1" ht="12.75">
      <c r="A2247" s="758"/>
      <c r="C2247" s="758"/>
      <c r="D2247" s="760"/>
      <c r="E2247" s="758"/>
      <c r="F2247" s="758"/>
      <c r="N2247" s="758"/>
      <c r="O2247" s="761"/>
      <c r="P2247" s="761"/>
    </row>
    <row r="2248" spans="1:16" s="759" customFormat="1" ht="12.75">
      <c r="A2248" s="758"/>
      <c r="C2248" s="758"/>
      <c r="D2248" s="760"/>
      <c r="E2248" s="758"/>
      <c r="F2248" s="758"/>
      <c r="N2248" s="758"/>
      <c r="O2248" s="761"/>
      <c r="P2248" s="761"/>
    </row>
    <row r="2249" spans="1:16" s="759" customFormat="1" ht="12.75">
      <c r="A2249" s="758"/>
      <c r="C2249" s="758"/>
      <c r="D2249" s="760"/>
      <c r="E2249" s="758"/>
      <c r="F2249" s="758"/>
      <c r="N2249" s="758"/>
      <c r="O2249" s="761"/>
      <c r="P2249" s="761"/>
    </row>
    <row r="2250" spans="1:16" s="759" customFormat="1" ht="12.75">
      <c r="A2250" s="758"/>
      <c r="C2250" s="758"/>
      <c r="D2250" s="760"/>
      <c r="E2250" s="758"/>
      <c r="F2250" s="758"/>
      <c r="N2250" s="758"/>
      <c r="O2250" s="761"/>
      <c r="P2250" s="761"/>
    </row>
    <row r="2251" spans="1:16" s="759" customFormat="1" ht="12.75">
      <c r="A2251" s="758"/>
      <c r="C2251" s="758"/>
      <c r="D2251" s="760"/>
      <c r="E2251" s="758"/>
      <c r="F2251" s="758"/>
      <c r="N2251" s="758"/>
      <c r="O2251" s="761"/>
      <c r="P2251" s="761"/>
    </row>
    <row r="2252" spans="1:16" s="759" customFormat="1" ht="12.75">
      <c r="A2252" s="758"/>
      <c r="C2252" s="758"/>
      <c r="D2252" s="760"/>
      <c r="E2252" s="758"/>
      <c r="F2252" s="758"/>
      <c r="N2252" s="758"/>
      <c r="O2252" s="761"/>
      <c r="P2252" s="761"/>
    </row>
    <row r="2253" spans="1:16" s="759" customFormat="1" ht="12.75">
      <c r="A2253" s="758"/>
      <c r="C2253" s="758"/>
      <c r="D2253" s="760"/>
      <c r="E2253" s="758"/>
      <c r="F2253" s="758"/>
      <c r="N2253" s="758"/>
      <c r="O2253" s="761"/>
      <c r="P2253" s="761"/>
    </row>
    <row r="2254" spans="1:16" s="759" customFormat="1" ht="12.75">
      <c r="A2254" s="758"/>
      <c r="C2254" s="758"/>
      <c r="D2254" s="760"/>
      <c r="E2254" s="758"/>
      <c r="F2254" s="758"/>
      <c r="N2254" s="758"/>
      <c r="O2254" s="761"/>
      <c r="P2254" s="761"/>
    </row>
    <row r="2255" spans="1:16" s="759" customFormat="1" ht="12.75">
      <c r="A2255" s="758"/>
      <c r="C2255" s="758"/>
      <c r="D2255" s="760"/>
      <c r="E2255" s="758"/>
      <c r="F2255" s="758"/>
      <c r="N2255" s="758"/>
      <c r="O2255" s="761"/>
      <c r="P2255" s="761"/>
    </row>
    <row r="2256" spans="1:16" s="759" customFormat="1" ht="12.75">
      <c r="A2256" s="758"/>
      <c r="C2256" s="758"/>
      <c r="D2256" s="760"/>
      <c r="E2256" s="758"/>
      <c r="F2256" s="758"/>
      <c r="N2256" s="758"/>
      <c r="O2256" s="761"/>
      <c r="P2256" s="761"/>
    </row>
    <row r="2257" spans="1:16" s="759" customFormat="1" ht="12.75">
      <c r="A2257" s="758"/>
      <c r="C2257" s="758"/>
      <c r="D2257" s="760"/>
      <c r="E2257" s="758"/>
      <c r="F2257" s="758"/>
      <c r="N2257" s="758"/>
      <c r="O2257" s="761"/>
      <c r="P2257" s="761"/>
    </row>
    <row r="2258" spans="1:16" s="759" customFormat="1" ht="12.75">
      <c r="A2258" s="758"/>
      <c r="C2258" s="758"/>
      <c r="D2258" s="760"/>
      <c r="E2258" s="758"/>
      <c r="F2258" s="758"/>
      <c r="N2258" s="758"/>
      <c r="O2258" s="761"/>
      <c r="P2258" s="761"/>
    </row>
    <row r="2259" spans="1:16" s="759" customFormat="1" ht="12.75">
      <c r="A2259" s="758"/>
      <c r="C2259" s="758"/>
      <c r="D2259" s="760"/>
      <c r="E2259" s="758"/>
      <c r="F2259" s="758"/>
      <c r="N2259" s="758"/>
      <c r="O2259" s="761"/>
      <c r="P2259" s="761"/>
    </row>
    <row r="2260" spans="1:16" s="759" customFormat="1" ht="12.75">
      <c r="A2260" s="758"/>
      <c r="C2260" s="758"/>
      <c r="D2260" s="760"/>
      <c r="E2260" s="758"/>
      <c r="F2260" s="758"/>
      <c r="N2260" s="758"/>
      <c r="O2260" s="761"/>
      <c r="P2260" s="761"/>
    </row>
    <row r="2261" spans="1:16" s="759" customFormat="1" ht="12.75">
      <c r="A2261" s="758"/>
      <c r="C2261" s="758"/>
      <c r="D2261" s="760"/>
      <c r="E2261" s="758"/>
      <c r="F2261" s="758"/>
      <c r="N2261" s="758"/>
      <c r="O2261" s="761"/>
      <c r="P2261" s="761"/>
    </row>
    <row r="2262" spans="1:16" s="759" customFormat="1" ht="12.75">
      <c r="A2262" s="758"/>
      <c r="C2262" s="758"/>
      <c r="D2262" s="760"/>
      <c r="E2262" s="758"/>
      <c r="F2262" s="758"/>
      <c r="N2262" s="758"/>
      <c r="O2262" s="761"/>
      <c r="P2262" s="761"/>
    </row>
    <row r="2263" spans="1:16" s="759" customFormat="1" ht="12.75">
      <c r="A2263" s="758"/>
      <c r="C2263" s="758"/>
      <c r="D2263" s="760"/>
      <c r="E2263" s="758"/>
      <c r="F2263" s="758"/>
      <c r="N2263" s="758"/>
      <c r="O2263" s="761"/>
      <c r="P2263" s="761"/>
    </row>
    <row r="2264" spans="1:16" s="759" customFormat="1" ht="12.75">
      <c r="A2264" s="758"/>
      <c r="C2264" s="758"/>
      <c r="D2264" s="760"/>
      <c r="E2264" s="758"/>
      <c r="F2264" s="758"/>
      <c r="N2264" s="758"/>
      <c r="O2264" s="761"/>
      <c r="P2264" s="761"/>
    </row>
    <row r="2265" spans="1:16" s="759" customFormat="1" ht="12.75">
      <c r="A2265" s="758"/>
      <c r="C2265" s="758"/>
      <c r="D2265" s="760"/>
      <c r="E2265" s="758"/>
      <c r="F2265" s="758"/>
      <c r="N2265" s="758"/>
      <c r="O2265" s="761"/>
      <c r="P2265" s="761"/>
    </row>
    <row r="2266" spans="1:16" s="759" customFormat="1" ht="12.75">
      <c r="A2266" s="758"/>
      <c r="C2266" s="758"/>
      <c r="D2266" s="760"/>
      <c r="E2266" s="758"/>
      <c r="F2266" s="758"/>
      <c r="N2266" s="758"/>
      <c r="O2266" s="761"/>
      <c r="P2266" s="761"/>
    </row>
    <row r="2267" spans="1:16" s="759" customFormat="1" ht="12.75">
      <c r="A2267" s="758"/>
      <c r="C2267" s="758"/>
      <c r="D2267" s="760"/>
      <c r="E2267" s="758"/>
      <c r="F2267" s="758"/>
      <c r="N2267" s="758"/>
      <c r="O2267" s="761"/>
      <c r="P2267" s="761"/>
    </row>
    <row r="2268" spans="1:16" s="759" customFormat="1" ht="12.75">
      <c r="A2268" s="758"/>
      <c r="C2268" s="758"/>
      <c r="D2268" s="760"/>
      <c r="E2268" s="758"/>
      <c r="F2268" s="758"/>
      <c r="N2268" s="758"/>
      <c r="O2268" s="761"/>
      <c r="P2268" s="761"/>
    </row>
    <row r="2269" spans="1:16" s="759" customFormat="1" ht="12.75">
      <c r="A2269" s="758"/>
      <c r="C2269" s="758"/>
      <c r="D2269" s="760"/>
      <c r="E2269" s="758"/>
      <c r="F2269" s="758"/>
      <c r="N2269" s="758"/>
      <c r="O2269" s="761"/>
      <c r="P2269" s="761"/>
    </row>
    <row r="2270" spans="1:16" s="759" customFormat="1" ht="12.75">
      <c r="A2270" s="758"/>
      <c r="C2270" s="758"/>
      <c r="D2270" s="760"/>
      <c r="E2270" s="758"/>
      <c r="F2270" s="758"/>
      <c r="N2270" s="758"/>
      <c r="O2270" s="761"/>
      <c r="P2270" s="761"/>
    </row>
    <row r="2271" spans="1:16" s="759" customFormat="1" ht="12.75">
      <c r="A2271" s="758"/>
      <c r="C2271" s="758"/>
      <c r="D2271" s="760"/>
      <c r="E2271" s="758"/>
      <c r="F2271" s="758"/>
      <c r="N2271" s="758"/>
      <c r="O2271" s="761"/>
      <c r="P2271" s="761"/>
    </row>
    <row r="2272" spans="1:16" s="759" customFormat="1" ht="12.75">
      <c r="A2272" s="758"/>
      <c r="C2272" s="758"/>
      <c r="D2272" s="760"/>
      <c r="E2272" s="758"/>
      <c r="F2272" s="758"/>
      <c r="N2272" s="758"/>
      <c r="O2272" s="761"/>
      <c r="P2272" s="761"/>
    </row>
    <row r="2273" spans="1:16" s="759" customFormat="1" ht="12.75">
      <c r="A2273" s="758"/>
      <c r="C2273" s="758"/>
      <c r="D2273" s="760"/>
      <c r="E2273" s="758"/>
      <c r="F2273" s="758"/>
      <c r="N2273" s="758"/>
      <c r="O2273" s="761"/>
      <c r="P2273" s="761"/>
    </row>
    <row r="2274" spans="1:16" s="759" customFormat="1" ht="12.75">
      <c r="A2274" s="758"/>
      <c r="C2274" s="758"/>
      <c r="D2274" s="760"/>
      <c r="E2274" s="758"/>
      <c r="F2274" s="758"/>
      <c r="N2274" s="758"/>
      <c r="O2274" s="761"/>
      <c r="P2274" s="761"/>
    </row>
    <row r="2275" spans="1:16" s="759" customFormat="1" ht="12.75">
      <c r="A2275" s="758"/>
      <c r="C2275" s="758"/>
      <c r="D2275" s="760"/>
      <c r="E2275" s="758"/>
      <c r="F2275" s="758"/>
      <c r="N2275" s="758"/>
      <c r="O2275" s="761"/>
      <c r="P2275" s="761"/>
    </row>
    <row r="2276" spans="1:16" s="759" customFormat="1" ht="12.75">
      <c r="A2276" s="758"/>
      <c r="C2276" s="758"/>
      <c r="D2276" s="760"/>
      <c r="E2276" s="758"/>
      <c r="F2276" s="758"/>
      <c r="N2276" s="758"/>
      <c r="O2276" s="761"/>
      <c r="P2276" s="761"/>
    </row>
    <row r="2277" spans="1:16" s="759" customFormat="1" ht="12.75">
      <c r="A2277" s="758"/>
      <c r="C2277" s="758"/>
      <c r="D2277" s="760"/>
      <c r="E2277" s="758"/>
      <c r="F2277" s="758"/>
      <c r="N2277" s="758"/>
      <c r="O2277" s="761"/>
      <c r="P2277" s="761"/>
    </row>
    <row r="2278" spans="1:16" s="759" customFormat="1" ht="12.75">
      <c r="A2278" s="758"/>
      <c r="C2278" s="758"/>
      <c r="D2278" s="760"/>
      <c r="E2278" s="758"/>
      <c r="F2278" s="758"/>
      <c r="N2278" s="758"/>
      <c r="O2278" s="761"/>
      <c r="P2278" s="761"/>
    </row>
    <row r="2279" spans="1:16" s="759" customFormat="1" ht="12.75">
      <c r="A2279" s="758"/>
      <c r="C2279" s="758"/>
      <c r="D2279" s="760"/>
      <c r="E2279" s="758"/>
      <c r="F2279" s="758"/>
      <c r="N2279" s="758"/>
      <c r="O2279" s="761"/>
      <c r="P2279" s="761"/>
    </row>
    <row r="2280" spans="1:16" s="759" customFormat="1" ht="12.75">
      <c r="A2280" s="758"/>
      <c r="C2280" s="758"/>
      <c r="D2280" s="760"/>
      <c r="E2280" s="758"/>
      <c r="F2280" s="758"/>
      <c r="N2280" s="758"/>
      <c r="O2280" s="761"/>
      <c r="P2280" s="761"/>
    </row>
    <row r="2281" spans="1:16" s="759" customFormat="1" ht="12.75">
      <c r="A2281" s="758"/>
      <c r="C2281" s="758"/>
      <c r="D2281" s="760"/>
      <c r="E2281" s="758"/>
      <c r="F2281" s="758"/>
      <c r="N2281" s="758"/>
      <c r="O2281" s="761"/>
      <c r="P2281" s="761"/>
    </row>
    <row r="2282" spans="1:16" s="759" customFormat="1" ht="12.75">
      <c r="A2282" s="758"/>
      <c r="C2282" s="758"/>
      <c r="D2282" s="760"/>
      <c r="E2282" s="758"/>
      <c r="F2282" s="758"/>
      <c r="N2282" s="758"/>
      <c r="O2282" s="761"/>
      <c r="P2282" s="761"/>
    </row>
    <row r="2283" spans="1:16" s="759" customFormat="1" ht="12.75">
      <c r="A2283" s="758"/>
      <c r="C2283" s="758"/>
      <c r="D2283" s="760"/>
      <c r="E2283" s="758"/>
      <c r="F2283" s="758"/>
      <c r="N2283" s="758"/>
      <c r="O2283" s="761"/>
      <c r="P2283" s="761"/>
    </row>
    <row r="2284" spans="1:16" s="759" customFormat="1" ht="12.75">
      <c r="A2284" s="758"/>
      <c r="C2284" s="758"/>
      <c r="D2284" s="760"/>
      <c r="E2284" s="758"/>
      <c r="F2284" s="758"/>
      <c r="N2284" s="758"/>
      <c r="O2284" s="761"/>
      <c r="P2284" s="761"/>
    </row>
    <row r="2285" spans="1:16" s="759" customFormat="1" ht="12.75">
      <c r="A2285" s="758"/>
      <c r="C2285" s="758"/>
      <c r="D2285" s="760"/>
      <c r="E2285" s="758"/>
      <c r="F2285" s="758"/>
      <c r="N2285" s="758"/>
      <c r="O2285" s="761"/>
      <c r="P2285" s="761"/>
    </row>
    <row r="2286" spans="1:16" s="759" customFormat="1" ht="12.75">
      <c r="A2286" s="758"/>
      <c r="C2286" s="758"/>
      <c r="D2286" s="760"/>
      <c r="E2286" s="758"/>
      <c r="F2286" s="758"/>
      <c r="N2286" s="758"/>
      <c r="O2286" s="761"/>
      <c r="P2286" s="761"/>
    </row>
    <row r="2287" spans="1:16" s="759" customFormat="1" ht="12.75">
      <c r="A2287" s="758"/>
      <c r="C2287" s="758"/>
      <c r="D2287" s="760"/>
      <c r="E2287" s="758"/>
      <c r="F2287" s="758"/>
      <c r="N2287" s="758"/>
      <c r="O2287" s="761"/>
      <c r="P2287" s="761"/>
    </row>
    <row r="2288" spans="1:16" s="759" customFormat="1" ht="12.75">
      <c r="A2288" s="758"/>
      <c r="C2288" s="758"/>
      <c r="D2288" s="760"/>
      <c r="E2288" s="758"/>
      <c r="F2288" s="758"/>
      <c r="N2288" s="758"/>
      <c r="O2288" s="761"/>
      <c r="P2288" s="761"/>
    </row>
    <row r="2289" spans="1:16" s="759" customFormat="1" ht="12.75">
      <c r="A2289" s="758"/>
      <c r="C2289" s="758"/>
      <c r="D2289" s="760"/>
      <c r="E2289" s="758"/>
      <c r="F2289" s="758"/>
      <c r="N2289" s="758"/>
      <c r="O2289" s="761"/>
      <c r="P2289" s="761"/>
    </row>
    <row r="2290" spans="1:16" s="759" customFormat="1" ht="12.75">
      <c r="A2290" s="758"/>
      <c r="C2290" s="758"/>
      <c r="D2290" s="760"/>
      <c r="E2290" s="758"/>
      <c r="F2290" s="758"/>
      <c r="N2290" s="758"/>
      <c r="O2290" s="761"/>
      <c r="P2290" s="761"/>
    </row>
    <row r="2291" spans="1:16" s="759" customFormat="1" ht="12.75">
      <c r="A2291" s="758"/>
      <c r="C2291" s="758"/>
      <c r="D2291" s="760"/>
      <c r="E2291" s="758"/>
      <c r="F2291" s="758"/>
      <c r="N2291" s="758"/>
      <c r="O2291" s="761"/>
      <c r="P2291" s="761"/>
    </row>
    <row r="2292" spans="1:16" s="759" customFormat="1" ht="12.75">
      <c r="A2292" s="758"/>
      <c r="C2292" s="758"/>
      <c r="D2292" s="760"/>
      <c r="E2292" s="758"/>
      <c r="F2292" s="758"/>
      <c r="N2292" s="758"/>
      <c r="O2292" s="761"/>
      <c r="P2292" s="761"/>
    </row>
    <row r="2293" spans="1:16" s="759" customFormat="1" ht="12.75">
      <c r="A2293" s="758"/>
      <c r="C2293" s="758"/>
      <c r="D2293" s="760"/>
      <c r="E2293" s="758"/>
      <c r="F2293" s="758"/>
      <c r="N2293" s="758"/>
      <c r="O2293" s="761"/>
      <c r="P2293" s="761"/>
    </row>
    <row r="2294" spans="1:16" s="759" customFormat="1" ht="12.75">
      <c r="A2294" s="758"/>
      <c r="C2294" s="758"/>
      <c r="D2294" s="760"/>
      <c r="E2294" s="758"/>
      <c r="F2294" s="758"/>
      <c r="N2294" s="758"/>
      <c r="O2294" s="761"/>
      <c r="P2294" s="761"/>
    </row>
    <row r="2295" spans="1:16" s="759" customFormat="1" ht="12.75">
      <c r="A2295" s="758"/>
      <c r="C2295" s="758"/>
      <c r="D2295" s="760"/>
      <c r="E2295" s="758"/>
      <c r="F2295" s="758"/>
      <c r="N2295" s="758"/>
      <c r="O2295" s="761"/>
      <c r="P2295" s="761"/>
    </row>
    <row r="2296" spans="1:16" s="759" customFormat="1" ht="12.75">
      <c r="A2296" s="758"/>
      <c r="C2296" s="758"/>
      <c r="D2296" s="760"/>
      <c r="E2296" s="758"/>
      <c r="F2296" s="758"/>
      <c r="N2296" s="758"/>
      <c r="O2296" s="761"/>
      <c r="P2296" s="761"/>
    </row>
    <row r="2297" spans="1:16" s="759" customFormat="1" ht="12.75">
      <c r="A2297" s="758"/>
      <c r="C2297" s="758"/>
      <c r="D2297" s="760"/>
      <c r="E2297" s="758"/>
      <c r="F2297" s="758"/>
      <c r="N2297" s="758"/>
      <c r="O2297" s="761"/>
      <c r="P2297" s="761"/>
    </row>
    <row r="2298" spans="1:16" s="759" customFormat="1" ht="12.75">
      <c r="A2298" s="758"/>
      <c r="C2298" s="758"/>
      <c r="D2298" s="760"/>
      <c r="E2298" s="758"/>
      <c r="F2298" s="758"/>
      <c r="N2298" s="758"/>
      <c r="O2298" s="761"/>
      <c r="P2298" s="761"/>
    </row>
    <row r="2299" spans="1:16" s="759" customFormat="1" ht="12.75">
      <c r="A2299" s="758"/>
      <c r="C2299" s="758"/>
      <c r="D2299" s="760"/>
      <c r="E2299" s="758"/>
      <c r="F2299" s="758"/>
      <c r="N2299" s="758"/>
      <c r="O2299" s="761"/>
      <c r="P2299" s="761"/>
    </row>
    <row r="2300" spans="1:16" s="759" customFormat="1" ht="12.75">
      <c r="A2300" s="758"/>
      <c r="C2300" s="758"/>
      <c r="D2300" s="760"/>
      <c r="E2300" s="758"/>
      <c r="F2300" s="758"/>
      <c r="N2300" s="758"/>
      <c r="O2300" s="761"/>
      <c r="P2300" s="761"/>
    </row>
    <row r="2301" spans="1:16" s="759" customFormat="1" ht="12.75">
      <c r="A2301" s="758"/>
      <c r="C2301" s="758"/>
      <c r="D2301" s="760"/>
      <c r="E2301" s="758"/>
      <c r="F2301" s="758"/>
      <c r="N2301" s="758"/>
      <c r="O2301" s="761"/>
      <c r="P2301" s="761"/>
    </row>
    <row r="2302" spans="1:16" s="759" customFormat="1" ht="12.75">
      <c r="A2302" s="758"/>
      <c r="C2302" s="758"/>
      <c r="D2302" s="760"/>
      <c r="E2302" s="758"/>
      <c r="F2302" s="758"/>
      <c r="N2302" s="758"/>
      <c r="O2302" s="761"/>
      <c r="P2302" s="761"/>
    </row>
    <row r="2303" spans="1:16" s="759" customFormat="1" ht="12.75">
      <c r="A2303" s="758"/>
      <c r="C2303" s="758"/>
      <c r="D2303" s="760"/>
      <c r="E2303" s="758"/>
      <c r="F2303" s="758"/>
      <c r="N2303" s="758"/>
      <c r="O2303" s="761"/>
      <c r="P2303" s="761"/>
    </row>
    <row r="2304" spans="1:16" s="759" customFormat="1" ht="12.75">
      <c r="A2304" s="758"/>
      <c r="C2304" s="758"/>
      <c r="D2304" s="760"/>
      <c r="E2304" s="758"/>
      <c r="F2304" s="758"/>
      <c r="N2304" s="758"/>
      <c r="O2304" s="761"/>
      <c r="P2304" s="761"/>
    </row>
    <row r="2305" spans="1:16" s="759" customFormat="1" ht="12.75">
      <c r="A2305" s="758"/>
      <c r="C2305" s="758"/>
      <c r="D2305" s="760"/>
      <c r="E2305" s="758"/>
      <c r="F2305" s="758"/>
      <c r="N2305" s="758"/>
      <c r="O2305" s="761"/>
      <c r="P2305" s="761"/>
    </row>
    <row r="2306" spans="1:16" s="759" customFormat="1" ht="12.75">
      <c r="A2306" s="758"/>
      <c r="C2306" s="758"/>
      <c r="D2306" s="760"/>
      <c r="E2306" s="758"/>
      <c r="F2306" s="758"/>
      <c r="N2306" s="758"/>
      <c r="O2306" s="761"/>
      <c r="P2306" s="761"/>
    </row>
    <row r="2307" spans="1:16" s="759" customFormat="1" ht="12.75">
      <c r="A2307" s="758"/>
      <c r="C2307" s="758"/>
      <c r="D2307" s="760"/>
      <c r="E2307" s="758"/>
      <c r="F2307" s="758"/>
      <c r="N2307" s="758"/>
      <c r="O2307" s="761"/>
      <c r="P2307" s="761"/>
    </row>
    <row r="2308" spans="1:16" s="759" customFormat="1" ht="12.75">
      <c r="A2308" s="758"/>
      <c r="C2308" s="758"/>
      <c r="D2308" s="760"/>
      <c r="E2308" s="758"/>
      <c r="F2308" s="758"/>
      <c r="N2308" s="758"/>
      <c r="O2308" s="761"/>
      <c r="P2308" s="761"/>
    </row>
    <row r="2309" spans="1:16" s="759" customFormat="1" ht="12.75">
      <c r="A2309" s="758"/>
      <c r="C2309" s="758"/>
      <c r="D2309" s="760"/>
      <c r="E2309" s="758"/>
      <c r="F2309" s="758"/>
      <c r="N2309" s="758"/>
      <c r="O2309" s="761"/>
      <c r="P2309" s="761"/>
    </row>
    <row r="2310" spans="1:16" s="759" customFormat="1" ht="12.75">
      <c r="A2310" s="758"/>
      <c r="C2310" s="758"/>
      <c r="D2310" s="760"/>
      <c r="E2310" s="758"/>
      <c r="F2310" s="758"/>
      <c r="N2310" s="758"/>
      <c r="O2310" s="761"/>
      <c r="P2310" s="761"/>
    </row>
    <row r="2311" spans="1:16" s="759" customFormat="1" ht="12.75">
      <c r="A2311" s="758"/>
      <c r="C2311" s="758"/>
      <c r="D2311" s="760"/>
      <c r="E2311" s="758"/>
      <c r="F2311" s="758"/>
      <c r="N2311" s="758"/>
      <c r="O2311" s="761"/>
      <c r="P2311" s="761"/>
    </row>
    <row r="2312" spans="1:16" s="759" customFormat="1" ht="12.75">
      <c r="A2312" s="758"/>
      <c r="C2312" s="758"/>
      <c r="D2312" s="760"/>
      <c r="E2312" s="758"/>
      <c r="F2312" s="758"/>
      <c r="N2312" s="758"/>
      <c r="O2312" s="761"/>
      <c r="P2312" s="761"/>
    </row>
    <row r="2313" spans="1:16" s="759" customFormat="1" ht="12.75">
      <c r="A2313" s="758"/>
      <c r="C2313" s="758"/>
      <c r="D2313" s="760"/>
      <c r="E2313" s="758"/>
      <c r="F2313" s="758"/>
      <c r="N2313" s="758"/>
      <c r="O2313" s="761"/>
      <c r="P2313" s="761"/>
    </row>
    <row r="2314" spans="1:16" s="759" customFormat="1" ht="12.75">
      <c r="A2314" s="758"/>
      <c r="C2314" s="758"/>
      <c r="D2314" s="760"/>
      <c r="E2314" s="758"/>
      <c r="F2314" s="758"/>
      <c r="N2314" s="758"/>
      <c r="O2314" s="761"/>
      <c r="P2314" s="761"/>
    </row>
    <row r="2315" spans="1:16" s="759" customFormat="1" ht="12.75">
      <c r="A2315" s="758"/>
      <c r="C2315" s="758"/>
      <c r="D2315" s="760"/>
      <c r="E2315" s="758"/>
      <c r="F2315" s="758"/>
      <c r="N2315" s="758"/>
      <c r="O2315" s="761"/>
      <c r="P2315" s="761"/>
    </row>
    <row r="2316" spans="1:16" s="759" customFormat="1" ht="12.75">
      <c r="A2316" s="758"/>
      <c r="C2316" s="758"/>
      <c r="D2316" s="760"/>
      <c r="E2316" s="758"/>
      <c r="F2316" s="758"/>
      <c r="N2316" s="758"/>
      <c r="O2316" s="761"/>
      <c r="P2316" s="761"/>
    </row>
    <row r="2317" spans="1:16" s="759" customFormat="1" ht="12.75">
      <c r="A2317" s="758"/>
      <c r="C2317" s="758"/>
      <c r="D2317" s="760"/>
      <c r="E2317" s="758"/>
      <c r="F2317" s="758"/>
      <c r="N2317" s="758"/>
      <c r="O2317" s="761"/>
      <c r="P2317" s="761"/>
    </row>
    <row r="2318" spans="1:16" s="759" customFormat="1" ht="12.75">
      <c r="A2318" s="758"/>
      <c r="C2318" s="758"/>
      <c r="D2318" s="760"/>
      <c r="E2318" s="758"/>
      <c r="F2318" s="758"/>
      <c r="N2318" s="758"/>
      <c r="O2318" s="761"/>
      <c r="P2318" s="761"/>
    </row>
    <row r="2319" spans="1:16" s="759" customFormat="1" ht="12.75">
      <c r="A2319" s="758"/>
      <c r="C2319" s="758"/>
      <c r="D2319" s="760"/>
      <c r="E2319" s="758"/>
      <c r="F2319" s="758"/>
      <c r="N2319" s="758"/>
      <c r="O2319" s="761"/>
      <c r="P2319" s="761"/>
    </row>
    <row r="2320" spans="1:16" s="759" customFormat="1" ht="12.75">
      <c r="A2320" s="758"/>
      <c r="C2320" s="758"/>
      <c r="D2320" s="760"/>
      <c r="E2320" s="758"/>
      <c r="F2320" s="758"/>
      <c r="N2320" s="758"/>
      <c r="O2320" s="761"/>
      <c r="P2320" s="761"/>
    </row>
    <row r="2321" spans="1:16" s="759" customFormat="1" ht="12.75">
      <c r="A2321" s="758"/>
      <c r="C2321" s="758"/>
      <c r="D2321" s="760"/>
      <c r="E2321" s="758"/>
      <c r="F2321" s="758"/>
      <c r="N2321" s="758"/>
      <c r="O2321" s="761"/>
      <c r="P2321" s="761"/>
    </row>
    <row r="2322" spans="1:16" s="759" customFormat="1" ht="12.75">
      <c r="A2322" s="758"/>
      <c r="C2322" s="758"/>
      <c r="D2322" s="760"/>
      <c r="E2322" s="758"/>
      <c r="F2322" s="758"/>
      <c r="N2322" s="758"/>
      <c r="O2322" s="761"/>
      <c r="P2322" s="761"/>
    </row>
    <row r="2323" spans="1:16" s="759" customFormat="1" ht="12.75">
      <c r="A2323" s="758"/>
      <c r="C2323" s="758"/>
      <c r="D2323" s="760"/>
      <c r="E2323" s="758"/>
      <c r="F2323" s="758"/>
      <c r="N2323" s="758"/>
      <c r="O2323" s="761"/>
      <c r="P2323" s="761"/>
    </row>
    <row r="2324" spans="1:16" s="759" customFormat="1" ht="12.75">
      <c r="A2324" s="758"/>
      <c r="C2324" s="758"/>
      <c r="D2324" s="760"/>
      <c r="E2324" s="758"/>
      <c r="F2324" s="758"/>
      <c r="N2324" s="758"/>
      <c r="O2324" s="761"/>
      <c r="P2324" s="761"/>
    </row>
    <row r="2325" spans="1:16" s="759" customFormat="1" ht="12.75">
      <c r="A2325" s="758"/>
      <c r="C2325" s="758"/>
      <c r="D2325" s="760"/>
      <c r="E2325" s="758"/>
      <c r="F2325" s="758"/>
      <c r="N2325" s="758"/>
      <c r="O2325" s="761"/>
      <c r="P2325" s="761"/>
    </row>
    <row r="2326" spans="1:16" s="759" customFormat="1" ht="12.75">
      <c r="A2326" s="758"/>
      <c r="C2326" s="758"/>
      <c r="D2326" s="760"/>
      <c r="E2326" s="758"/>
      <c r="F2326" s="758"/>
      <c r="N2326" s="758"/>
      <c r="O2326" s="761"/>
      <c r="P2326" s="761"/>
    </row>
    <row r="2327" spans="1:16" s="759" customFormat="1" ht="12.75">
      <c r="A2327" s="758"/>
      <c r="C2327" s="758"/>
      <c r="D2327" s="760"/>
      <c r="E2327" s="758"/>
      <c r="F2327" s="758"/>
      <c r="N2327" s="758"/>
      <c r="O2327" s="761"/>
      <c r="P2327" s="761"/>
    </row>
    <row r="2328" spans="1:16" s="759" customFormat="1" ht="12.75">
      <c r="A2328" s="758"/>
      <c r="C2328" s="758"/>
      <c r="D2328" s="760"/>
      <c r="E2328" s="758"/>
      <c r="F2328" s="758"/>
      <c r="N2328" s="758"/>
      <c r="O2328" s="761"/>
      <c r="P2328" s="761"/>
    </row>
    <row r="2329" spans="1:16" s="759" customFormat="1" ht="12.75">
      <c r="A2329" s="758"/>
      <c r="C2329" s="758"/>
      <c r="D2329" s="760"/>
      <c r="E2329" s="758"/>
      <c r="F2329" s="758"/>
      <c r="N2329" s="758"/>
      <c r="O2329" s="761"/>
      <c r="P2329" s="761"/>
    </row>
    <row r="2330" spans="1:16" s="759" customFormat="1" ht="12.75">
      <c r="A2330" s="758"/>
      <c r="C2330" s="758"/>
      <c r="D2330" s="760"/>
      <c r="E2330" s="758"/>
      <c r="F2330" s="758"/>
      <c r="N2330" s="758"/>
      <c r="O2330" s="761"/>
      <c r="P2330" s="761"/>
    </row>
    <row r="2331" spans="1:16" s="759" customFormat="1" ht="12.75">
      <c r="A2331" s="758"/>
      <c r="C2331" s="758"/>
      <c r="D2331" s="760"/>
      <c r="E2331" s="758"/>
      <c r="F2331" s="758"/>
      <c r="N2331" s="758"/>
      <c r="O2331" s="761"/>
      <c r="P2331" s="761"/>
    </row>
    <row r="2332" spans="1:16" s="759" customFormat="1" ht="12.75">
      <c r="A2332" s="758"/>
      <c r="C2332" s="758"/>
      <c r="D2332" s="760"/>
      <c r="E2332" s="758"/>
      <c r="F2332" s="758"/>
      <c r="N2332" s="758"/>
      <c r="O2332" s="761"/>
      <c r="P2332" s="761"/>
    </row>
    <row r="2333" spans="1:16" s="759" customFormat="1" ht="12.75">
      <c r="A2333" s="758"/>
      <c r="C2333" s="758"/>
      <c r="D2333" s="760"/>
      <c r="E2333" s="758"/>
      <c r="F2333" s="758"/>
      <c r="N2333" s="758"/>
      <c r="O2333" s="761"/>
      <c r="P2333" s="761"/>
    </row>
    <row r="2334" spans="1:16" s="759" customFormat="1" ht="12.75">
      <c r="A2334" s="758"/>
      <c r="C2334" s="758"/>
      <c r="D2334" s="760"/>
      <c r="E2334" s="758"/>
      <c r="F2334" s="758"/>
      <c r="N2334" s="758"/>
      <c r="O2334" s="761"/>
      <c r="P2334" s="761"/>
    </row>
    <row r="2335" spans="1:16" s="759" customFormat="1" ht="12.75">
      <c r="A2335" s="758"/>
      <c r="C2335" s="758"/>
      <c r="D2335" s="760"/>
      <c r="E2335" s="758"/>
      <c r="F2335" s="758"/>
      <c r="N2335" s="758"/>
      <c r="O2335" s="761"/>
      <c r="P2335" s="761"/>
    </row>
    <row r="2336" spans="1:16" s="759" customFormat="1" ht="12.75">
      <c r="A2336" s="758"/>
      <c r="C2336" s="758"/>
      <c r="D2336" s="760"/>
      <c r="E2336" s="758"/>
      <c r="F2336" s="758"/>
      <c r="N2336" s="758"/>
      <c r="O2336" s="761"/>
      <c r="P2336" s="761"/>
    </row>
    <row r="2337" spans="1:16" s="759" customFormat="1" ht="12.75">
      <c r="A2337" s="758"/>
      <c r="C2337" s="758"/>
      <c r="D2337" s="760"/>
      <c r="E2337" s="758"/>
      <c r="F2337" s="758"/>
      <c r="N2337" s="758"/>
      <c r="O2337" s="761"/>
      <c r="P2337" s="761"/>
    </row>
    <row r="2338" spans="1:16" s="759" customFormat="1" ht="12.75">
      <c r="A2338" s="758"/>
      <c r="C2338" s="758"/>
      <c r="D2338" s="760"/>
      <c r="E2338" s="758"/>
      <c r="F2338" s="758"/>
      <c r="N2338" s="758"/>
      <c r="O2338" s="761"/>
      <c r="P2338" s="761"/>
    </row>
    <row r="2339" spans="1:16" s="759" customFormat="1" ht="12.75">
      <c r="A2339" s="758"/>
      <c r="C2339" s="758"/>
      <c r="D2339" s="760"/>
      <c r="E2339" s="758"/>
      <c r="F2339" s="758"/>
      <c r="N2339" s="758"/>
      <c r="O2339" s="761"/>
      <c r="P2339" s="761"/>
    </row>
    <row r="2340" spans="1:16" s="759" customFormat="1" ht="12.75">
      <c r="A2340" s="758"/>
      <c r="C2340" s="758"/>
      <c r="D2340" s="760"/>
      <c r="E2340" s="758"/>
      <c r="F2340" s="758"/>
      <c r="N2340" s="758"/>
      <c r="O2340" s="761"/>
      <c r="P2340" s="761"/>
    </row>
    <row r="2341" spans="1:16" s="759" customFormat="1" ht="12.75">
      <c r="A2341" s="758"/>
      <c r="C2341" s="758"/>
      <c r="D2341" s="760"/>
      <c r="E2341" s="758"/>
      <c r="F2341" s="758"/>
      <c r="N2341" s="758"/>
      <c r="O2341" s="761"/>
      <c r="P2341" s="761"/>
    </row>
    <row r="2342" spans="1:16" s="759" customFormat="1" ht="12.75">
      <c r="A2342" s="758"/>
      <c r="C2342" s="758"/>
      <c r="D2342" s="760"/>
      <c r="E2342" s="758"/>
      <c r="F2342" s="758"/>
      <c r="N2342" s="758"/>
      <c r="O2342" s="761"/>
      <c r="P2342" s="761"/>
    </row>
    <row r="2343" spans="1:16" s="759" customFormat="1" ht="12.75">
      <c r="A2343" s="758"/>
      <c r="C2343" s="758"/>
      <c r="D2343" s="760"/>
      <c r="E2343" s="758"/>
      <c r="F2343" s="758"/>
      <c r="N2343" s="758"/>
      <c r="O2343" s="761"/>
      <c r="P2343" s="761"/>
    </row>
    <row r="2344" spans="1:16" s="759" customFormat="1" ht="12.75">
      <c r="A2344" s="758"/>
      <c r="C2344" s="758"/>
      <c r="D2344" s="760"/>
      <c r="E2344" s="758"/>
      <c r="F2344" s="758"/>
      <c r="N2344" s="758"/>
      <c r="O2344" s="761"/>
      <c r="P2344" s="761"/>
    </row>
    <row r="2345" spans="1:16" s="759" customFormat="1" ht="12.75">
      <c r="A2345" s="758"/>
      <c r="C2345" s="758"/>
      <c r="D2345" s="760"/>
      <c r="E2345" s="758"/>
      <c r="F2345" s="758"/>
      <c r="N2345" s="758"/>
      <c r="O2345" s="761"/>
      <c r="P2345" s="761"/>
    </row>
    <row r="2346" spans="1:16" s="759" customFormat="1" ht="12.75">
      <c r="A2346" s="758"/>
      <c r="C2346" s="758"/>
      <c r="D2346" s="760"/>
      <c r="E2346" s="758"/>
      <c r="F2346" s="758"/>
      <c r="N2346" s="758"/>
      <c r="O2346" s="761"/>
      <c r="P2346" s="761"/>
    </row>
    <row r="2347" spans="1:16" s="759" customFormat="1" ht="12.75">
      <c r="A2347" s="758"/>
      <c r="C2347" s="758"/>
      <c r="D2347" s="760"/>
      <c r="E2347" s="758"/>
      <c r="F2347" s="758"/>
      <c r="N2347" s="758"/>
      <c r="O2347" s="761"/>
      <c r="P2347" s="761"/>
    </row>
    <row r="2348" spans="1:16" s="759" customFormat="1" ht="12.75">
      <c r="A2348" s="758"/>
      <c r="C2348" s="758"/>
      <c r="D2348" s="760"/>
      <c r="E2348" s="758"/>
      <c r="F2348" s="758"/>
      <c r="N2348" s="758"/>
      <c r="O2348" s="761"/>
      <c r="P2348" s="761"/>
    </row>
    <row r="2349" spans="1:16" s="759" customFormat="1" ht="12.75">
      <c r="A2349" s="758"/>
      <c r="C2349" s="758"/>
      <c r="D2349" s="760"/>
      <c r="E2349" s="758"/>
      <c r="F2349" s="758"/>
      <c r="N2349" s="758"/>
      <c r="O2349" s="761"/>
      <c r="P2349" s="761"/>
    </row>
    <row r="2350" spans="1:16" s="759" customFormat="1" ht="12.75">
      <c r="A2350" s="758"/>
      <c r="C2350" s="758"/>
      <c r="D2350" s="760"/>
      <c r="E2350" s="758"/>
      <c r="F2350" s="758"/>
      <c r="N2350" s="758"/>
      <c r="O2350" s="761"/>
      <c r="P2350" s="761"/>
    </row>
    <row r="2351" spans="1:16" s="759" customFormat="1" ht="12.75">
      <c r="A2351" s="758"/>
      <c r="C2351" s="758"/>
      <c r="D2351" s="760"/>
      <c r="E2351" s="758"/>
      <c r="F2351" s="758"/>
      <c r="N2351" s="758"/>
      <c r="O2351" s="761"/>
      <c r="P2351" s="761"/>
    </row>
    <row r="2352" spans="1:16" s="759" customFormat="1" ht="12.75">
      <c r="A2352" s="758"/>
      <c r="C2352" s="758"/>
      <c r="D2352" s="760"/>
      <c r="E2352" s="758"/>
      <c r="F2352" s="758"/>
      <c r="N2352" s="758"/>
      <c r="O2352" s="761"/>
      <c r="P2352" s="761"/>
    </row>
    <row r="2353" spans="1:16" s="759" customFormat="1" ht="12.75">
      <c r="A2353" s="758"/>
      <c r="C2353" s="758"/>
      <c r="D2353" s="760"/>
      <c r="E2353" s="758"/>
      <c r="F2353" s="758"/>
      <c r="N2353" s="758"/>
      <c r="O2353" s="761"/>
      <c r="P2353" s="761"/>
    </row>
    <row r="2354" spans="1:16" s="759" customFormat="1" ht="12.75">
      <c r="A2354" s="758"/>
      <c r="C2354" s="758"/>
      <c r="D2354" s="760"/>
      <c r="E2354" s="758"/>
      <c r="F2354" s="758"/>
      <c r="N2354" s="758"/>
      <c r="O2354" s="761"/>
      <c r="P2354" s="761"/>
    </row>
    <row r="2355" spans="1:16" s="759" customFormat="1" ht="12.75">
      <c r="A2355" s="758"/>
      <c r="C2355" s="758"/>
      <c r="D2355" s="760"/>
      <c r="E2355" s="758"/>
      <c r="F2355" s="758"/>
      <c r="N2355" s="758"/>
      <c r="O2355" s="761"/>
      <c r="P2355" s="761"/>
    </row>
    <row r="2356" spans="1:16" s="759" customFormat="1" ht="12.75">
      <c r="A2356" s="758"/>
      <c r="C2356" s="758"/>
      <c r="D2356" s="760"/>
      <c r="E2356" s="758"/>
      <c r="F2356" s="758"/>
      <c r="N2356" s="758"/>
      <c r="O2356" s="761"/>
      <c r="P2356" s="761"/>
    </row>
    <row r="2357" spans="1:16" s="759" customFormat="1" ht="12.75">
      <c r="A2357" s="758"/>
      <c r="C2357" s="758"/>
      <c r="D2357" s="760"/>
      <c r="E2357" s="758"/>
      <c r="F2357" s="758"/>
      <c r="N2357" s="758"/>
      <c r="O2357" s="761"/>
      <c r="P2357" s="761"/>
    </row>
    <row r="2358" spans="1:16" s="759" customFormat="1" ht="12.75">
      <c r="A2358" s="758"/>
      <c r="C2358" s="758"/>
      <c r="D2358" s="760"/>
      <c r="E2358" s="758"/>
      <c r="F2358" s="758"/>
      <c r="N2358" s="758"/>
      <c r="O2358" s="761"/>
      <c r="P2358" s="761"/>
    </row>
    <row r="2359" spans="1:16" s="759" customFormat="1" ht="12.75">
      <c r="A2359" s="758"/>
      <c r="C2359" s="758"/>
      <c r="D2359" s="760"/>
      <c r="E2359" s="758"/>
      <c r="F2359" s="758"/>
      <c r="N2359" s="758"/>
      <c r="O2359" s="761"/>
      <c r="P2359" s="761"/>
    </row>
    <row r="2360" spans="1:16" s="759" customFormat="1" ht="12.75">
      <c r="A2360" s="758"/>
      <c r="C2360" s="758"/>
      <c r="D2360" s="760"/>
      <c r="E2360" s="758"/>
      <c r="F2360" s="758"/>
      <c r="N2360" s="758"/>
      <c r="O2360" s="761"/>
      <c r="P2360" s="761"/>
    </row>
    <row r="2361" spans="1:16" s="759" customFormat="1" ht="12.75">
      <c r="A2361" s="758"/>
      <c r="C2361" s="758"/>
      <c r="D2361" s="760"/>
      <c r="E2361" s="758"/>
      <c r="F2361" s="758"/>
      <c r="N2361" s="758"/>
      <c r="O2361" s="761"/>
      <c r="P2361" s="761"/>
    </row>
    <row r="2362" spans="1:16" s="759" customFormat="1" ht="12.75">
      <c r="A2362" s="758"/>
      <c r="C2362" s="758"/>
      <c r="D2362" s="760"/>
      <c r="E2362" s="758"/>
      <c r="F2362" s="758"/>
      <c r="N2362" s="758"/>
      <c r="O2362" s="761"/>
      <c r="P2362" s="761"/>
    </row>
    <row r="2363" spans="1:16" s="759" customFormat="1" ht="12.75">
      <c r="A2363" s="758"/>
      <c r="C2363" s="758"/>
      <c r="D2363" s="760"/>
      <c r="E2363" s="758"/>
      <c r="F2363" s="758"/>
      <c r="N2363" s="758"/>
      <c r="O2363" s="761"/>
      <c r="P2363" s="761"/>
    </row>
    <row r="2364" spans="1:16" s="759" customFormat="1" ht="12.75">
      <c r="A2364" s="758"/>
      <c r="C2364" s="758"/>
      <c r="D2364" s="760"/>
      <c r="E2364" s="758"/>
      <c r="F2364" s="758"/>
      <c r="N2364" s="758"/>
      <c r="O2364" s="761"/>
      <c r="P2364" s="761"/>
    </row>
    <row r="2365" spans="1:16" s="759" customFormat="1" ht="12.75">
      <c r="A2365" s="758"/>
      <c r="C2365" s="758"/>
      <c r="D2365" s="760"/>
      <c r="E2365" s="758"/>
      <c r="F2365" s="758"/>
      <c r="N2365" s="758"/>
      <c r="O2365" s="761"/>
      <c r="P2365" s="761"/>
    </row>
    <row r="2366" spans="1:16" s="759" customFormat="1" ht="12.75">
      <c r="A2366" s="758"/>
      <c r="C2366" s="758"/>
      <c r="D2366" s="760"/>
      <c r="E2366" s="758"/>
      <c r="F2366" s="758"/>
      <c r="N2366" s="758"/>
      <c r="O2366" s="761"/>
      <c r="P2366" s="761"/>
    </row>
    <row r="2367" spans="1:16" s="759" customFormat="1" ht="12.75">
      <c r="A2367" s="758"/>
      <c r="C2367" s="758"/>
      <c r="D2367" s="760"/>
      <c r="E2367" s="758"/>
      <c r="F2367" s="758"/>
      <c r="N2367" s="758"/>
      <c r="O2367" s="761"/>
      <c r="P2367" s="761"/>
    </row>
    <row r="2368" spans="1:16" s="759" customFormat="1" ht="12.75">
      <c r="A2368" s="758"/>
      <c r="C2368" s="758"/>
      <c r="D2368" s="760"/>
      <c r="E2368" s="758"/>
      <c r="F2368" s="758"/>
      <c r="N2368" s="758"/>
      <c r="O2368" s="761"/>
      <c r="P2368" s="761"/>
    </row>
    <row r="2369" spans="1:16" s="759" customFormat="1" ht="12.75">
      <c r="A2369" s="758"/>
      <c r="C2369" s="758"/>
      <c r="D2369" s="760"/>
      <c r="E2369" s="758"/>
      <c r="F2369" s="758"/>
      <c r="N2369" s="758"/>
      <c r="O2369" s="761"/>
      <c r="P2369" s="761"/>
    </row>
    <row r="2370" spans="1:16" s="759" customFormat="1" ht="12.75">
      <c r="A2370" s="758"/>
      <c r="C2370" s="758"/>
      <c r="D2370" s="760"/>
      <c r="E2370" s="758"/>
      <c r="F2370" s="758"/>
      <c r="N2370" s="758"/>
      <c r="O2370" s="761"/>
      <c r="P2370" s="761"/>
    </row>
    <row r="2371" spans="1:16" s="759" customFormat="1" ht="12.75">
      <c r="A2371" s="758"/>
      <c r="C2371" s="758"/>
      <c r="D2371" s="760"/>
      <c r="E2371" s="758"/>
      <c r="F2371" s="758"/>
      <c r="N2371" s="758"/>
      <c r="O2371" s="761"/>
      <c r="P2371" s="761"/>
    </row>
    <row r="2372" spans="1:16" s="759" customFormat="1" ht="12.75">
      <c r="A2372" s="758"/>
      <c r="C2372" s="758"/>
      <c r="D2372" s="760"/>
      <c r="E2372" s="758"/>
      <c r="F2372" s="758"/>
      <c r="N2372" s="758"/>
      <c r="O2372" s="761"/>
      <c r="P2372" s="761"/>
    </row>
    <row r="2373" spans="1:16" s="759" customFormat="1" ht="12.75">
      <c r="A2373" s="758"/>
      <c r="C2373" s="758"/>
      <c r="D2373" s="760"/>
      <c r="E2373" s="758"/>
      <c r="F2373" s="758"/>
      <c r="N2373" s="758"/>
      <c r="O2373" s="761"/>
      <c r="P2373" s="761"/>
    </row>
    <row r="2374" spans="1:16" s="759" customFormat="1" ht="12.75">
      <c r="A2374" s="758"/>
      <c r="C2374" s="758"/>
      <c r="D2374" s="760"/>
      <c r="E2374" s="758"/>
      <c r="F2374" s="758"/>
      <c r="N2374" s="758"/>
      <c r="O2374" s="761"/>
      <c r="P2374" s="761"/>
    </row>
    <row r="2375" spans="1:16" s="759" customFormat="1" ht="12.75">
      <c r="A2375" s="758"/>
      <c r="C2375" s="758"/>
      <c r="D2375" s="760"/>
      <c r="E2375" s="758"/>
      <c r="F2375" s="758"/>
      <c r="N2375" s="758"/>
      <c r="O2375" s="761"/>
      <c r="P2375" s="761"/>
    </row>
    <row r="2376" spans="1:16" s="759" customFormat="1" ht="12.75">
      <c r="A2376" s="758"/>
      <c r="C2376" s="758"/>
      <c r="D2376" s="760"/>
      <c r="E2376" s="758"/>
      <c r="F2376" s="758"/>
      <c r="N2376" s="758"/>
      <c r="O2376" s="761"/>
      <c r="P2376" s="761"/>
    </row>
    <row r="2377" spans="1:16" s="759" customFormat="1" ht="12.75">
      <c r="A2377" s="758"/>
      <c r="C2377" s="758"/>
      <c r="D2377" s="760"/>
      <c r="E2377" s="758"/>
      <c r="F2377" s="758"/>
      <c r="N2377" s="758"/>
      <c r="O2377" s="761"/>
      <c r="P2377" s="761"/>
    </row>
    <row r="2378" spans="1:16" s="759" customFormat="1" ht="12.75">
      <c r="A2378" s="758"/>
      <c r="C2378" s="758"/>
      <c r="D2378" s="760"/>
      <c r="E2378" s="758"/>
      <c r="F2378" s="758"/>
      <c r="N2378" s="758"/>
      <c r="O2378" s="761"/>
      <c r="P2378" s="761"/>
    </row>
    <row r="2379" spans="1:16" s="759" customFormat="1" ht="12.75">
      <c r="A2379" s="758"/>
      <c r="C2379" s="758"/>
      <c r="D2379" s="760"/>
      <c r="E2379" s="758"/>
      <c r="F2379" s="758"/>
      <c r="N2379" s="758"/>
      <c r="O2379" s="761"/>
      <c r="P2379" s="761"/>
    </row>
    <row r="2380" spans="1:16" s="759" customFormat="1" ht="12.75">
      <c r="A2380" s="758"/>
      <c r="C2380" s="758"/>
      <c r="D2380" s="760"/>
      <c r="E2380" s="758"/>
      <c r="F2380" s="758"/>
      <c r="N2380" s="758"/>
      <c r="O2380" s="761"/>
      <c r="P2380" s="761"/>
    </row>
    <row r="2381" spans="1:16" s="759" customFormat="1" ht="12.75">
      <c r="A2381" s="758"/>
      <c r="C2381" s="758"/>
      <c r="D2381" s="760"/>
      <c r="E2381" s="758"/>
      <c r="F2381" s="758"/>
      <c r="N2381" s="758"/>
      <c r="O2381" s="761"/>
      <c r="P2381" s="761"/>
    </row>
    <row r="2382" spans="1:16" s="759" customFormat="1" ht="12.75">
      <c r="A2382" s="758"/>
      <c r="C2382" s="758"/>
      <c r="D2382" s="760"/>
      <c r="E2382" s="758"/>
      <c r="F2382" s="758"/>
      <c r="N2382" s="758"/>
      <c r="O2382" s="761"/>
      <c r="P2382" s="761"/>
    </row>
    <row r="2383" spans="1:16" s="759" customFormat="1" ht="12.75">
      <c r="A2383" s="758"/>
      <c r="C2383" s="758"/>
      <c r="D2383" s="760"/>
      <c r="E2383" s="758"/>
      <c r="F2383" s="758"/>
      <c r="N2383" s="758"/>
      <c r="O2383" s="761"/>
      <c r="P2383" s="761"/>
    </row>
    <row r="2384" spans="1:16" s="759" customFormat="1" ht="12.75">
      <c r="A2384" s="758"/>
      <c r="C2384" s="758"/>
      <c r="D2384" s="760"/>
      <c r="E2384" s="758"/>
      <c r="F2384" s="758"/>
      <c r="N2384" s="758"/>
      <c r="O2384" s="761"/>
      <c r="P2384" s="761"/>
    </row>
    <row r="2385" spans="1:16" s="759" customFormat="1" ht="12.75">
      <c r="A2385" s="758"/>
      <c r="C2385" s="758"/>
      <c r="D2385" s="760"/>
      <c r="E2385" s="758"/>
      <c r="F2385" s="758"/>
      <c r="N2385" s="758"/>
      <c r="O2385" s="761"/>
      <c r="P2385" s="761"/>
    </row>
    <row r="2386" spans="1:16" s="759" customFormat="1" ht="12.75">
      <c r="A2386" s="758"/>
      <c r="C2386" s="758"/>
      <c r="D2386" s="760"/>
      <c r="E2386" s="758"/>
      <c r="F2386" s="758"/>
      <c r="N2386" s="758"/>
      <c r="O2386" s="761"/>
      <c r="P2386" s="761"/>
    </row>
    <row r="2387" spans="1:16" s="759" customFormat="1" ht="12.75">
      <c r="A2387" s="758"/>
      <c r="C2387" s="758"/>
      <c r="D2387" s="760"/>
      <c r="E2387" s="758"/>
      <c r="F2387" s="758"/>
      <c r="N2387" s="758"/>
      <c r="O2387" s="761"/>
      <c r="P2387" s="761"/>
    </row>
    <row r="2388" spans="1:16" s="759" customFormat="1" ht="12.75">
      <c r="A2388" s="758"/>
      <c r="C2388" s="758"/>
      <c r="D2388" s="760"/>
      <c r="E2388" s="758"/>
      <c r="F2388" s="758"/>
      <c r="N2388" s="758"/>
      <c r="O2388" s="761"/>
      <c r="P2388" s="761"/>
    </row>
    <row r="2389" spans="1:16" s="759" customFormat="1" ht="12.75">
      <c r="A2389" s="758"/>
      <c r="C2389" s="758"/>
      <c r="D2389" s="760"/>
      <c r="E2389" s="758"/>
      <c r="F2389" s="758"/>
      <c r="N2389" s="758"/>
      <c r="O2389" s="761"/>
      <c r="P2389" s="761"/>
    </row>
    <row r="2390" spans="1:16" s="759" customFormat="1" ht="12.75">
      <c r="A2390" s="758"/>
      <c r="C2390" s="758"/>
      <c r="D2390" s="760"/>
      <c r="E2390" s="758"/>
      <c r="F2390" s="758"/>
      <c r="N2390" s="758"/>
      <c r="O2390" s="761"/>
      <c r="P2390" s="761"/>
    </row>
    <row r="2391" spans="1:16" s="759" customFormat="1" ht="12.75">
      <c r="A2391" s="758"/>
      <c r="C2391" s="758"/>
      <c r="D2391" s="760"/>
      <c r="E2391" s="758"/>
      <c r="F2391" s="758"/>
      <c r="N2391" s="758"/>
      <c r="O2391" s="761"/>
      <c r="P2391" s="761"/>
    </row>
    <row r="2392" spans="1:16" s="759" customFormat="1" ht="12.75">
      <c r="A2392" s="758"/>
      <c r="C2392" s="758"/>
      <c r="D2392" s="760"/>
      <c r="E2392" s="758"/>
      <c r="F2392" s="758"/>
      <c r="N2392" s="758"/>
      <c r="O2392" s="761"/>
      <c r="P2392" s="761"/>
    </row>
    <row r="2393" spans="1:16" s="759" customFormat="1" ht="12.75">
      <c r="A2393" s="758"/>
      <c r="C2393" s="758"/>
      <c r="D2393" s="760"/>
      <c r="E2393" s="758"/>
      <c r="F2393" s="758"/>
      <c r="N2393" s="758"/>
      <c r="O2393" s="761"/>
      <c r="P2393" s="761"/>
    </row>
    <row r="2394" spans="1:16" s="759" customFormat="1" ht="12.75">
      <c r="A2394" s="758"/>
      <c r="C2394" s="758"/>
      <c r="D2394" s="760"/>
      <c r="E2394" s="758"/>
      <c r="F2394" s="758"/>
      <c r="N2394" s="758"/>
      <c r="O2394" s="761"/>
      <c r="P2394" s="761"/>
    </row>
    <row r="2395" spans="1:16" s="759" customFormat="1" ht="12.75">
      <c r="A2395" s="758"/>
      <c r="C2395" s="758"/>
      <c r="D2395" s="760"/>
      <c r="E2395" s="758"/>
      <c r="F2395" s="758"/>
      <c r="N2395" s="758"/>
      <c r="O2395" s="761"/>
      <c r="P2395" s="761"/>
    </row>
    <row r="2396" spans="1:16" s="759" customFormat="1" ht="12.75">
      <c r="A2396" s="758"/>
      <c r="C2396" s="758"/>
      <c r="D2396" s="760"/>
      <c r="E2396" s="758"/>
      <c r="F2396" s="758"/>
      <c r="N2396" s="758"/>
      <c r="O2396" s="761"/>
      <c r="P2396" s="761"/>
    </row>
    <row r="2397" spans="1:16" s="759" customFormat="1" ht="12.75">
      <c r="A2397" s="758"/>
      <c r="C2397" s="758"/>
      <c r="D2397" s="760"/>
      <c r="E2397" s="758"/>
      <c r="F2397" s="758"/>
      <c r="N2397" s="758"/>
      <c r="O2397" s="761"/>
      <c r="P2397" s="761"/>
    </row>
    <row r="2398" spans="1:16" s="759" customFormat="1" ht="12.75">
      <c r="A2398" s="758"/>
      <c r="C2398" s="758"/>
      <c r="D2398" s="760"/>
      <c r="E2398" s="758"/>
      <c r="F2398" s="758"/>
      <c r="N2398" s="758"/>
      <c r="O2398" s="761"/>
      <c r="P2398" s="761"/>
    </row>
    <row r="2399" spans="1:16" s="759" customFormat="1" ht="12.75">
      <c r="A2399" s="758"/>
      <c r="C2399" s="758"/>
      <c r="D2399" s="760"/>
      <c r="E2399" s="758"/>
      <c r="F2399" s="758"/>
      <c r="N2399" s="758"/>
      <c r="O2399" s="761"/>
      <c r="P2399" s="761"/>
    </row>
    <row r="2400" spans="1:16" s="759" customFormat="1" ht="12.75">
      <c r="A2400" s="758"/>
      <c r="C2400" s="758"/>
      <c r="D2400" s="760"/>
      <c r="E2400" s="758"/>
      <c r="F2400" s="758"/>
      <c r="N2400" s="758"/>
      <c r="O2400" s="761"/>
      <c r="P2400" s="761"/>
    </row>
    <row r="2401" spans="1:16" s="759" customFormat="1" ht="12.75">
      <c r="A2401" s="758"/>
      <c r="C2401" s="758"/>
      <c r="D2401" s="760"/>
      <c r="E2401" s="758"/>
      <c r="F2401" s="758"/>
      <c r="N2401" s="758"/>
      <c r="O2401" s="761"/>
      <c r="P2401" s="761"/>
    </row>
    <row r="2402" spans="1:16" s="759" customFormat="1" ht="12.75">
      <c r="A2402" s="758"/>
      <c r="C2402" s="758"/>
      <c r="D2402" s="760"/>
      <c r="E2402" s="758"/>
      <c r="F2402" s="758"/>
      <c r="N2402" s="758"/>
      <c r="O2402" s="761"/>
      <c r="P2402" s="761"/>
    </row>
    <row r="2403" spans="1:16" s="759" customFormat="1" ht="12.75">
      <c r="A2403" s="758"/>
      <c r="C2403" s="758"/>
      <c r="D2403" s="760"/>
      <c r="E2403" s="758"/>
      <c r="F2403" s="758"/>
      <c r="N2403" s="758"/>
      <c r="O2403" s="761"/>
      <c r="P2403" s="761"/>
    </row>
    <row r="2404" spans="1:16" s="759" customFormat="1" ht="12.75">
      <c r="A2404" s="758"/>
      <c r="C2404" s="758"/>
      <c r="D2404" s="760"/>
      <c r="E2404" s="758"/>
      <c r="F2404" s="758"/>
      <c r="N2404" s="758"/>
      <c r="O2404" s="761"/>
      <c r="P2404" s="761"/>
    </row>
    <row r="2405" spans="1:16" s="759" customFormat="1" ht="12.75">
      <c r="A2405" s="758"/>
      <c r="C2405" s="758"/>
      <c r="D2405" s="760"/>
      <c r="E2405" s="758"/>
      <c r="F2405" s="758"/>
      <c r="N2405" s="758"/>
      <c r="O2405" s="761"/>
      <c r="P2405" s="761"/>
    </row>
    <row r="2406" spans="1:16" s="759" customFormat="1" ht="12.75">
      <c r="A2406" s="758"/>
      <c r="C2406" s="758"/>
      <c r="D2406" s="760"/>
      <c r="E2406" s="758"/>
      <c r="F2406" s="758"/>
      <c r="N2406" s="758"/>
      <c r="O2406" s="761"/>
      <c r="P2406" s="761"/>
    </row>
    <row r="2407" spans="1:16" s="759" customFormat="1" ht="12.75">
      <c r="A2407" s="758"/>
      <c r="C2407" s="758"/>
      <c r="D2407" s="760"/>
      <c r="E2407" s="758"/>
      <c r="F2407" s="758"/>
      <c r="N2407" s="758"/>
      <c r="O2407" s="761"/>
      <c r="P2407" s="761"/>
    </row>
    <row r="2408" spans="1:16" s="759" customFormat="1" ht="12.75">
      <c r="A2408" s="758"/>
      <c r="C2408" s="758"/>
      <c r="D2408" s="760"/>
      <c r="E2408" s="758"/>
      <c r="F2408" s="758"/>
      <c r="N2408" s="758"/>
      <c r="O2408" s="761"/>
      <c r="P2408" s="761"/>
    </row>
    <row r="2409" spans="1:16" s="759" customFormat="1" ht="12.75">
      <c r="A2409" s="758"/>
      <c r="C2409" s="758"/>
      <c r="D2409" s="760"/>
      <c r="E2409" s="758"/>
      <c r="F2409" s="758"/>
      <c r="N2409" s="758"/>
      <c r="O2409" s="761"/>
      <c r="P2409" s="761"/>
    </row>
    <row r="2410" spans="1:16" s="759" customFormat="1" ht="12.75">
      <c r="A2410" s="758"/>
      <c r="C2410" s="758"/>
      <c r="D2410" s="760"/>
      <c r="E2410" s="758"/>
      <c r="F2410" s="758"/>
      <c r="N2410" s="758"/>
      <c r="O2410" s="761"/>
      <c r="P2410" s="761"/>
    </row>
    <row r="2411" spans="1:16" s="759" customFormat="1" ht="12.75">
      <c r="A2411" s="758"/>
      <c r="C2411" s="758"/>
      <c r="D2411" s="760"/>
      <c r="E2411" s="758"/>
      <c r="F2411" s="758"/>
      <c r="N2411" s="758"/>
      <c r="O2411" s="761"/>
      <c r="P2411" s="761"/>
    </row>
    <row r="2412" spans="1:16" s="759" customFormat="1" ht="12.75">
      <c r="A2412" s="758"/>
      <c r="C2412" s="758"/>
      <c r="D2412" s="760"/>
      <c r="E2412" s="758"/>
      <c r="F2412" s="758"/>
      <c r="N2412" s="758"/>
      <c r="O2412" s="761"/>
      <c r="P2412" s="761"/>
    </row>
    <row r="2413" spans="1:16" s="759" customFormat="1" ht="12.75">
      <c r="A2413" s="758"/>
      <c r="C2413" s="758"/>
      <c r="D2413" s="760"/>
      <c r="E2413" s="758"/>
      <c r="F2413" s="758"/>
      <c r="N2413" s="758"/>
      <c r="O2413" s="761"/>
      <c r="P2413" s="761"/>
    </row>
    <row r="2414" spans="1:16" s="759" customFormat="1" ht="12.75">
      <c r="A2414" s="758"/>
      <c r="C2414" s="758"/>
      <c r="D2414" s="760"/>
      <c r="E2414" s="758"/>
      <c r="F2414" s="758"/>
      <c r="N2414" s="758"/>
      <c r="O2414" s="761"/>
      <c r="P2414" s="761"/>
    </row>
    <row r="2415" spans="1:16" s="759" customFormat="1" ht="12.75">
      <c r="A2415" s="758"/>
      <c r="C2415" s="758"/>
      <c r="D2415" s="760"/>
      <c r="E2415" s="758"/>
      <c r="F2415" s="758"/>
      <c r="N2415" s="758"/>
      <c r="O2415" s="761"/>
      <c r="P2415" s="761"/>
    </row>
    <row r="2416" spans="1:16" s="759" customFormat="1" ht="12.75">
      <c r="A2416" s="758"/>
      <c r="C2416" s="758"/>
      <c r="D2416" s="760"/>
      <c r="E2416" s="758"/>
      <c r="F2416" s="758"/>
      <c r="N2416" s="758"/>
      <c r="O2416" s="761"/>
      <c r="P2416" s="761"/>
    </row>
    <row r="2417" spans="1:16" s="759" customFormat="1" ht="12.75">
      <c r="A2417" s="758"/>
      <c r="C2417" s="758"/>
      <c r="D2417" s="760"/>
      <c r="E2417" s="758"/>
      <c r="F2417" s="758"/>
      <c r="N2417" s="758"/>
      <c r="O2417" s="761"/>
      <c r="P2417" s="761"/>
    </row>
    <row r="2418" spans="1:16" s="759" customFormat="1" ht="12.75">
      <c r="A2418" s="758"/>
      <c r="C2418" s="758"/>
      <c r="D2418" s="760"/>
      <c r="E2418" s="758"/>
      <c r="F2418" s="758"/>
      <c r="N2418" s="758"/>
      <c r="O2418" s="761"/>
      <c r="P2418" s="761"/>
    </row>
    <row r="2419" spans="1:16" s="759" customFormat="1" ht="12.75">
      <c r="A2419" s="758"/>
      <c r="C2419" s="758"/>
      <c r="D2419" s="760"/>
      <c r="E2419" s="758"/>
      <c r="F2419" s="758"/>
      <c r="N2419" s="758"/>
      <c r="O2419" s="761"/>
      <c r="P2419" s="761"/>
    </row>
    <row r="2420" spans="1:16" s="759" customFormat="1" ht="12.75">
      <c r="A2420" s="758"/>
      <c r="C2420" s="758"/>
      <c r="D2420" s="760"/>
      <c r="E2420" s="758"/>
      <c r="F2420" s="758"/>
      <c r="N2420" s="758"/>
      <c r="O2420" s="761"/>
      <c r="P2420" s="761"/>
    </row>
    <row r="2421" spans="1:16" s="759" customFormat="1" ht="12.75">
      <c r="A2421" s="758"/>
      <c r="C2421" s="758"/>
      <c r="D2421" s="760"/>
      <c r="E2421" s="758"/>
      <c r="F2421" s="758"/>
      <c r="N2421" s="758"/>
      <c r="O2421" s="761"/>
      <c r="P2421" s="761"/>
    </row>
    <row r="2422" spans="1:16" s="759" customFormat="1" ht="12.75">
      <c r="A2422" s="758"/>
      <c r="C2422" s="758"/>
      <c r="D2422" s="760"/>
      <c r="E2422" s="758"/>
      <c r="F2422" s="758"/>
      <c r="N2422" s="758"/>
      <c r="O2422" s="761"/>
      <c r="P2422" s="761"/>
    </row>
    <row r="2423" spans="1:16" s="759" customFormat="1" ht="12.75">
      <c r="A2423" s="758"/>
      <c r="C2423" s="758"/>
      <c r="D2423" s="760"/>
      <c r="E2423" s="758"/>
      <c r="F2423" s="758"/>
      <c r="N2423" s="758"/>
      <c r="O2423" s="761"/>
      <c r="P2423" s="761"/>
    </row>
    <row r="2424" spans="1:16" s="759" customFormat="1" ht="12.75">
      <c r="A2424" s="758"/>
      <c r="C2424" s="758"/>
      <c r="D2424" s="760"/>
      <c r="E2424" s="758"/>
      <c r="F2424" s="758"/>
      <c r="N2424" s="758"/>
      <c r="O2424" s="761"/>
      <c r="P2424" s="761"/>
    </row>
    <row r="2425" spans="1:16" s="759" customFormat="1" ht="12.75">
      <c r="A2425" s="758"/>
      <c r="C2425" s="758"/>
      <c r="D2425" s="760"/>
      <c r="E2425" s="758"/>
      <c r="F2425" s="758"/>
      <c r="N2425" s="758"/>
      <c r="O2425" s="761"/>
      <c r="P2425" s="761"/>
    </row>
    <row r="2426" spans="1:16" s="759" customFormat="1" ht="12.75">
      <c r="A2426" s="758"/>
      <c r="C2426" s="758"/>
      <c r="D2426" s="760"/>
      <c r="E2426" s="758"/>
      <c r="F2426" s="758"/>
      <c r="N2426" s="758"/>
      <c r="O2426" s="761"/>
      <c r="P2426" s="761"/>
    </row>
    <row r="2427" spans="1:16" s="759" customFormat="1" ht="12.75">
      <c r="A2427" s="758"/>
      <c r="C2427" s="758"/>
      <c r="D2427" s="760"/>
      <c r="E2427" s="758"/>
      <c r="F2427" s="758"/>
      <c r="N2427" s="758"/>
      <c r="O2427" s="761"/>
      <c r="P2427" s="761"/>
    </row>
    <row r="2428" spans="1:16" s="759" customFormat="1" ht="12.75">
      <c r="A2428" s="758"/>
      <c r="C2428" s="758"/>
      <c r="D2428" s="760"/>
      <c r="E2428" s="758"/>
      <c r="F2428" s="758"/>
      <c r="N2428" s="758"/>
      <c r="O2428" s="761"/>
      <c r="P2428" s="761"/>
    </row>
    <row r="2429" spans="1:16" s="759" customFormat="1" ht="12.75">
      <c r="A2429" s="758"/>
      <c r="C2429" s="758"/>
      <c r="D2429" s="760"/>
      <c r="E2429" s="758"/>
      <c r="F2429" s="758"/>
      <c r="N2429" s="758"/>
      <c r="O2429" s="761"/>
      <c r="P2429" s="761"/>
    </row>
    <row r="2430" spans="1:16" s="759" customFormat="1" ht="12.75">
      <c r="A2430" s="758"/>
      <c r="C2430" s="758"/>
      <c r="D2430" s="760"/>
      <c r="E2430" s="758"/>
      <c r="F2430" s="758"/>
      <c r="N2430" s="758"/>
      <c r="O2430" s="761"/>
      <c r="P2430" s="761"/>
    </row>
    <row r="2431" spans="1:16" s="759" customFormat="1" ht="12.75">
      <c r="A2431" s="758"/>
      <c r="C2431" s="758"/>
      <c r="D2431" s="760"/>
      <c r="E2431" s="758"/>
      <c r="F2431" s="758"/>
      <c r="N2431" s="758"/>
      <c r="O2431" s="761"/>
      <c r="P2431" s="761"/>
    </row>
    <row r="2432" spans="1:16" s="759" customFormat="1" ht="12.75">
      <c r="A2432" s="758"/>
      <c r="C2432" s="758"/>
      <c r="D2432" s="760"/>
      <c r="E2432" s="758"/>
      <c r="F2432" s="758"/>
      <c r="N2432" s="758"/>
      <c r="O2432" s="761"/>
      <c r="P2432" s="761"/>
    </row>
    <row r="2433" spans="1:16" s="759" customFormat="1" ht="12.75">
      <c r="A2433" s="758"/>
      <c r="C2433" s="758"/>
      <c r="D2433" s="760"/>
      <c r="E2433" s="758"/>
      <c r="F2433" s="758"/>
      <c r="N2433" s="758"/>
      <c r="O2433" s="761"/>
      <c r="P2433" s="761"/>
    </row>
    <row r="2434" spans="1:16" s="759" customFormat="1" ht="12.75">
      <c r="A2434" s="758"/>
      <c r="C2434" s="758"/>
      <c r="D2434" s="760"/>
      <c r="E2434" s="758"/>
      <c r="F2434" s="758"/>
      <c r="N2434" s="758"/>
      <c r="O2434" s="761"/>
      <c r="P2434" s="761"/>
    </row>
    <row r="2435" spans="1:16" s="759" customFormat="1" ht="12.75">
      <c r="A2435" s="758"/>
      <c r="C2435" s="758"/>
      <c r="D2435" s="760"/>
      <c r="E2435" s="758"/>
      <c r="F2435" s="758"/>
      <c r="N2435" s="758"/>
      <c r="O2435" s="761"/>
      <c r="P2435" s="761"/>
    </row>
    <row r="2436" spans="1:16" s="759" customFormat="1" ht="12.75">
      <c r="A2436" s="758"/>
      <c r="C2436" s="758"/>
      <c r="D2436" s="760"/>
      <c r="E2436" s="758"/>
      <c r="F2436" s="758"/>
      <c r="N2436" s="758"/>
      <c r="O2436" s="761"/>
      <c r="P2436" s="761"/>
    </row>
    <row r="2437" spans="1:16" s="759" customFormat="1" ht="12.75">
      <c r="A2437" s="758"/>
      <c r="C2437" s="758"/>
      <c r="D2437" s="760"/>
      <c r="E2437" s="758"/>
      <c r="F2437" s="758"/>
      <c r="N2437" s="758"/>
      <c r="O2437" s="761"/>
      <c r="P2437" s="761"/>
    </row>
    <row r="2438" spans="1:16" s="759" customFormat="1" ht="12.75">
      <c r="A2438" s="758"/>
      <c r="C2438" s="758"/>
      <c r="D2438" s="760"/>
      <c r="E2438" s="758"/>
      <c r="F2438" s="758"/>
      <c r="N2438" s="758"/>
      <c r="O2438" s="761"/>
      <c r="P2438" s="761"/>
    </row>
    <row r="2439" spans="1:16" s="759" customFormat="1" ht="12.75">
      <c r="A2439" s="758"/>
      <c r="C2439" s="758"/>
      <c r="D2439" s="760"/>
      <c r="E2439" s="758"/>
      <c r="F2439" s="758"/>
      <c r="N2439" s="758"/>
      <c r="O2439" s="761"/>
      <c r="P2439" s="761"/>
    </row>
    <row r="2440" spans="1:16" s="759" customFormat="1" ht="12.75">
      <c r="A2440" s="758"/>
      <c r="C2440" s="758"/>
      <c r="D2440" s="760"/>
      <c r="E2440" s="758"/>
      <c r="F2440" s="758"/>
      <c r="N2440" s="758"/>
      <c r="O2440" s="761"/>
      <c r="P2440" s="761"/>
    </row>
    <row r="2441" spans="1:16" s="759" customFormat="1" ht="12.75">
      <c r="A2441" s="758"/>
      <c r="C2441" s="758"/>
      <c r="D2441" s="760"/>
      <c r="E2441" s="758"/>
      <c r="F2441" s="758"/>
      <c r="N2441" s="758"/>
      <c r="O2441" s="761"/>
      <c r="P2441" s="761"/>
    </row>
    <row r="2442" spans="1:16" s="759" customFormat="1" ht="12.75">
      <c r="A2442" s="758"/>
      <c r="C2442" s="758"/>
      <c r="D2442" s="760"/>
      <c r="E2442" s="758"/>
      <c r="F2442" s="758"/>
      <c r="N2442" s="758"/>
      <c r="O2442" s="761"/>
      <c r="P2442" s="761"/>
    </row>
    <row r="2443" spans="1:16" s="759" customFormat="1" ht="12.75">
      <c r="A2443" s="758"/>
      <c r="C2443" s="758"/>
      <c r="D2443" s="760"/>
      <c r="E2443" s="758"/>
      <c r="F2443" s="758"/>
      <c r="N2443" s="758"/>
      <c r="O2443" s="761"/>
      <c r="P2443" s="761"/>
    </row>
    <row r="2444" spans="1:16" s="759" customFormat="1" ht="12.75">
      <c r="A2444" s="758"/>
      <c r="C2444" s="758"/>
      <c r="D2444" s="760"/>
      <c r="E2444" s="758"/>
      <c r="F2444" s="758"/>
      <c r="N2444" s="758"/>
      <c r="O2444" s="761"/>
      <c r="P2444" s="761"/>
    </row>
    <row r="2445" spans="1:16" s="759" customFormat="1" ht="12.75">
      <c r="A2445" s="758"/>
      <c r="C2445" s="758"/>
      <c r="D2445" s="760"/>
      <c r="E2445" s="758"/>
      <c r="F2445" s="758"/>
      <c r="N2445" s="758"/>
      <c r="O2445" s="761"/>
      <c r="P2445" s="761"/>
    </row>
    <row r="2446" spans="1:16" s="759" customFormat="1" ht="12.75">
      <c r="A2446" s="758"/>
      <c r="C2446" s="758"/>
      <c r="D2446" s="760"/>
      <c r="E2446" s="758"/>
      <c r="F2446" s="758"/>
      <c r="N2446" s="758"/>
      <c r="O2446" s="761"/>
      <c r="P2446" s="761"/>
    </row>
    <row r="2447" spans="1:16" s="759" customFormat="1" ht="12.75">
      <c r="A2447" s="758"/>
      <c r="C2447" s="758"/>
      <c r="D2447" s="760"/>
      <c r="E2447" s="758"/>
      <c r="F2447" s="758"/>
      <c r="N2447" s="758"/>
      <c r="O2447" s="761"/>
      <c r="P2447" s="761"/>
    </row>
    <row r="2448" spans="1:16" s="759" customFormat="1" ht="12.75">
      <c r="A2448" s="758"/>
      <c r="C2448" s="758"/>
      <c r="D2448" s="760"/>
      <c r="E2448" s="758"/>
      <c r="F2448" s="758"/>
      <c r="N2448" s="758"/>
      <c r="O2448" s="761"/>
      <c r="P2448" s="761"/>
    </row>
    <row r="2449" spans="1:16" s="759" customFormat="1" ht="12.75">
      <c r="A2449" s="758"/>
      <c r="C2449" s="758"/>
      <c r="D2449" s="760"/>
      <c r="E2449" s="758"/>
      <c r="F2449" s="758"/>
      <c r="N2449" s="758"/>
      <c r="O2449" s="761"/>
      <c r="P2449" s="761"/>
    </row>
    <row r="2450" spans="1:16" s="759" customFormat="1" ht="12.75">
      <c r="A2450" s="758"/>
      <c r="C2450" s="758"/>
      <c r="D2450" s="760"/>
      <c r="E2450" s="758"/>
      <c r="F2450" s="758"/>
      <c r="N2450" s="758"/>
      <c r="O2450" s="761"/>
      <c r="P2450" s="761"/>
    </row>
    <row r="2451" spans="1:16" s="759" customFormat="1" ht="12.75">
      <c r="A2451" s="758"/>
      <c r="C2451" s="758"/>
      <c r="D2451" s="760"/>
      <c r="E2451" s="758"/>
      <c r="F2451" s="758"/>
      <c r="N2451" s="758"/>
      <c r="O2451" s="761"/>
      <c r="P2451" s="761"/>
    </row>
    <row r="2452" spans="1:16" s="759" customFormat="1" ht="12.75">
      <c r="A2452" s="758"/>
      <c r="C2452" s="758"/>
      <c r="D2452" s="760"/>
      <c r="E2452" s="758"/>
      <c r="F2452" s="758"/>
      <c r="N2452" s="758"/>
      <c r="O2452" s="761"/>
      <c r="P2452" s="761"/>
    </row>
    <row r="2453" spans="1:16" s="759" customFormat="1" ht="12.75">
      <c r="A2453" s="758"/>
      <c r="C2453" s="758"/>
      <c r="D2453" s="760"/>
      <c r="E2453" s="758"/>
      <c r="F2453" s="758"/>
      <c r="N2453" s="758"/>
      <c r="O2453" s="761"/>
      <c r="P2453" s="761"/>
    </row>
    <row r="2454" spans="1:16" s="759" customFormat="1" ht="12.75">
      <c r="A2454" s="758"/>
      <c r="C2454" s="758"/>
      <c r="D2454" s="760"/>
      <c r="E2454" s="758"/>
      <c r="F2454" s="758"/>
      <c r="N2454" s="758"/>
      <c r="O2454" s="761"/>
      <c r="P2454" s="761"/>
    </row>
    <row r="2455" spans="1:16" s="759" customFormat="1" ht="12.75">
      <c r="A2455" s="758"/>
      <c r="C2455" s="758"/>
      <c r="D2455" s="760"/>
      <c r="E2455" s="758"/>
      <c r="F2455" s="758"/>
      <c r="N2455" s="758"/>
      <c r="O2455" s="761"/>
      <c r="P2455" s="761"/>
    </row>
    <row r="2456" spans="1:16" s="759" customFormat="1" ht="12.75">
      <c r="A2456" s="758"/>
      <c r="C2456" s="758"/>
      <c r="D2456" s="760"/>
      <c r="E2456" s="758"/>
      <c r="F2456" s="758"/>
      <c r="N2456" s="758"/>
      <c r="O2456" s="761"/>
      <c r="P2456" s="761"/>
    </row>
    <row r="2457" spans="1:16" s="759" customFormat="1" ht="12.75">
      <c r="A2457" s="758"/>
      <c r="C2457" s="758"/>
      <c r="D2457" s="760"/>
      <c r="E2457" s="758"/>
      <c r="F2457" s="758"/>
      <c r="N2457" s="758"/>
      <c r="O2457" s="761"/>
      <c r="P2457" s="761"/>
    </row>
    <row r="2458" spans="1:16" s="759" customFormat="1" ht="12.75">
      <c r="A2458" s="758"/>
      <c r="C2458" s="758"/>
      <c r="D2458" s="760"/>
      <c r="E2458" s="758"/>
      <c r="F2458" s="758"/>
      <c r="N2458" s="758"/>
      <c r="O2458" s="761"/>
      <c r="P2458" s="761"/>
    </row>
    <row r="2459" spans="1:16" s="759" customFormat="1" ht="12.75">
      <c r="A2459" s="758"/>
      <c r="C2459" s="758"/>
      <c r="D2459" s="760"/>
      <c r="E2459" s="758"/>
      <c r="F2459" s="758"/>
      <c r="N2459" s="758"/>
      <c r="O2459" s="761"/>
      <c r="P2459" s="761"/>
    </row>
    <row r="2460" spans="1:16" s="759" customFormat="1" ht="12.75">
      <c r="A2460" s="758"/>
      <c r="C2460" s="758"/>
      <c r="D2460" s="760"/>
      <c r="E2460" s="758"/>
      <c r="F2460" s="758"/>
      <c r="N2460" s="758"/>
      <c r="O2460" s="761"/>
      <c r="P2460" s="761"/>
    </row>
    <row r="2461" spans="1:16" s="759" customFormat="1" ht="12.75">
      <c r="A2461" s="758"/>
      <c r="C2461" s="758"/>
      <c r="D2461" s="760"/>
      <c r="E2461" s="758"/>
      <c r="F2461" s="758"/>
      <c r="N2461" s="758"/>
      <c r="O2461" s="761"/>
      <c r="P2461" s="761"/>
    </row>
    <row r="2462" spans="1:16" s="759" customFormat="1" ht="12.75">
      <c r="A2462" s="758"/>
      <c r="C2462" s="758"/>
      <c r="D2462" s="760"/>
      <c r="E2462" s="758"/>
      <c r="F2462" s="758"/>
      <c r="N2462" s="758"/>
      <c r="O2462" s="761"/>
      <c r="P2462" s="761"/>
    </row>
    <row r="2463" spans="1:16" s="759" customFormat="1" ht="12.75">
      <c r="A2463" s="758"/>
      <c r="C2463" s="758"/>
      <c r="D2463" s="760"/>
      <c r="E2463" s="758"/>
      <c r="F2463" s="758"/>
      <c r="N2463" s="758"/>
      <c r="O2463" s="761"/>
      <c r="P2463" s="761"/>
    </row>
    <row r="2464" spans="1:16" s="759" customFormat="1" ht="12.75">
      <c r="A2464" s="758"/>
      <c r="C2464" s="758"/>
      <c r="D2464" s="760"/>
      <c r="E2464" s="758"/>
      <c r="F2464" s="758"/>
      <c r="N2464" s="758"/>
      <c r="O2464" s="761"/>
      <c r="P2464" s="761"/>
    </row>
    <row r="2465" spans="1:16" s="759" customFormat="1" ht="12.75">
      <c r="A2465" s="758"/>
      <c r="C2465" s="758"/>
      <c r="D2465" s="760"/>
      <c r="E2465" s="758"/>
      <c r="F2465" s="758"/>
      <c r="N2465" s="758"/>
      <c r="O2465" s="761"/>
      <c r="P2465" s="761"/>
    </row>
    <row r="2466" spans="1:16" s="759" customFormat="1" ht="12.75">
      <c r="A2466" s="758"/>
      <c r="C2466" s="758"/>
      <c r="D2466" s="760"/>
      <c r="E2466" s="758"/>
      <c r="F2466" s="758"/>
      <c r="N2466" s="758"/>
      <c r="O2466" s="761"/>
      <c r="P2466" s="761"/>
    </row>
    <row r="2467" spans="1:16" s="759" customFormat="1" ht="12.75">
      <c r="A2467" s="758"/>
      <c r="C2467" s="758"/>
      <c r="D2467" s="760"/>
      <c r="E2467" s="758"/>
      <c r="F2467" s="758"/>
      <c r="N2467" s="758"/>
      <c r="O2467" s="761"/>
      <c r="P2467" s="761"/>
    </row>
    <row r="2468" spans="1:16" s="759" customFormat="1" ht="12.75">
      <c r="A2468" s="758"/>
      <c r="C2468" s="758"/>
      <c r="D2468" s="760"/>
      <c r="E2468" s="758"/>
      <c r="F2468" s="758"/>
      <c r="N2468" s="758"/>
      <c r="O2468" s="761"/>
      <c r="P2468" s="761"/>
    </row>
    <row r="2469" spans="1:16" s="759" customFormat="1" ht="12.75">
      <c r="A2469" s="758"/>
      <c r="C2469" s="758"/>
      <c r="D2469" s="760"/>
      <c r="E2469" s="758"/>
      <c r="F2469" s="758"/>
      <c r="N2469" s="758"/>
      <c r="O2469" s="761"/>
      <c r="P2469" s="761"/>
    </row>
    <row r="2470" spans="1:16" s="759" customFormat="1" ht="12.75">
      <c r="A2470" s="758"/>
      <c r="C2470" s="758"/>
      <c r="D2470" s="760"/>
      <c r="E2470" s="758"/>
      <c r="F2470" s="758"/>
      <c r="N2470" s="758"/>
      <c r="O2470" s="761"/>
      <c r="P2470" s="761"/>
    </row>
    <row r="2471" spans="1:16" s="759" customFormat="1" ht="12.75">
      <c r="A2471" s="758"/>
      <c r="C2471" s="758"/>
      <c r="D2471" s="760"/>
      <c r="E2471" s="758"/>
      <c r="F2471" s="758"/>
      <c r="N2471" s="758"/>
      <c r="O2471" s="761"/>
      <c r="P2471" s="761"/>
    </row>
    <row r="2472" spans="1:16" s="759" customFormat="1" ht="12.75">
      <c r="A2472" s="758"/>
      <c r="C2472" s="758"/>
      <c r="D2472" s="760"/>
      <c r="E2472" s="758"/>
      <c r="F2472" s="758"/>
      <c r="N2472" s="758"/>
      <c r="O2472" s="761"/>
      <c r="P2472" s="761"/>
    </row>
    <row r="2473" spans="1:16" s="759" customFormat="1" ht="12.75">
      <c r="A2473" s="758"/>
      <c r="C2473" s="758"/>
      <c r="D2473" s="760"/>
      <c r="E2473" s="758"/>
      <c r="F2473" s="758"/>
      <c r="N2473" s="758"/>
      <c r="O2473" s="761"/>
      <c r="P2473" s="761"/>
    </row>
    <row r="2474" spans="1:16" s="759" customFormat="1" ht="12.75">
      <c r="A2474" s="758"/>
      <c r="C2474" s="758"/>
      <c r="D2474" s="760"/>
      <c r="E2474" s="758"/>
      <c r="F2474" s="758"/>
      <c r="N2474" s="758"/>
      <c r="O2474" s="761"/>
      <c r="P2474" s="761"/>
    </row>
    <row r="2475" spans="1:16" s="759" customFormat="1" ht="12.75">
      <c r="A2475" s="758"/>
      <c r="C2475" s="758"/>
      <c r="D2475" s="760"/>
      <c r="E2475" s="758"/>
      <c r="F2475" s="758"/>
      <c r="N2475" s="758"/>
      <c r="O2475" s="761"/>
      <c r="P2475" s="761"/>
    </row>
    <row r="2476" spans="1:16" s="759" customFormat="1" ht="12.75">
      <c r="A2476" s="758"/>
      <c r="C2476" s="758"/>
      <c r="D2476" s="760"/>
      <c r="E2476" s="758"/>
      <c r="F2476" s="758"/>
      <c r="N2476" s="758"/>
      <c r="O2476" s="761"/>
      <c r="P2476" s="761"/>
    </row>
    <row r="2477" spans="1:16" s="759" customFormat="1" ht="12.75">
      <c r="A2477" s="758"/>
      <c r="C2477" s="758"/>
      <c r="D2477" s="760"/>
      <c r="E2477" s="758"/>
      <c r="F2477" s="758"/>
      <c r="N2477" s="758"/>
      <c r="O2477" s="761"/>
      <c r="P2477" s="761"/>
    </row>
    <row r="2478" spans="1:16" s="759" customFormat="1" ht="12.75">
      <c r="A2478" s="758"/>
      <c r="C2478" s="758"/>
      <c r="D2478" s="760"/>
      <c r="E2478" s="758"/>
      <c r="F2478" s="758"/>
      <c r="N2478" s="758"/>
      <c r="O2478" s="761"/>
      <c r="P2478" s="761"/>
    </row>
    <row r="2479" spans="1:16" s="759" customFormat="1" ht="12.75">
      <c r="A2479" s="758"/>
      <c r="C2479" s="758"/>
      <c r="D2479" s="760"/>
      <c r="E2479" s="758"/>
      <c r="F2479" s="758"/>
      <c r="N2479" s="758"/>
      <c r="O2479" s="761"/>
      <c r="P2479" s="761"/>
    </row>
    <row r="2480" spans="1:16" s="759" customFormat="1" ht="12.75">
      <c r="A2480" s="758"/>
      <c r="C2480" s="758"/>
      <c r="D2480" s="760"/>
      <c r="E2480" s="758"/>
      <c r="F2480" s="758"/>
      <c r="N2480" s="758"/>
      <c r="O2480" s="761"/>
      <c r="P2480" s="761"/>
    </row>
    <row r="2481" spans="1:16" s="759" customFormat="1" ht="12.75">
      <c r="A2481" s="758"/>
      <c r="C2481" s="758"/>
      <c r="D2481" s="760"/>
      <c r="E2481" s="758"/>
      <c r="F2481" s="758"/>
      <c r="N2481" s="758"/>
      <c r="O2481" s="761"/>
      <c r="P2481" s="761"/>
    </row>
    <row r="2482" spans="1:16" s="759" customFormat="1" ht="12.75">
      <c r="A2482" s="758"/>
      <c r="C2482" s="758"/>
      <c r="D2482" s="760"/>
      <c r="E2482" s="758"/>
      <c r="F2482" s="758"/>
      <c r="N2482" s="758"/>
      <c r="O2482" s="761"/>
      <c r="P2482" s="761"/>
    </row>
    <row r="2483" spans="1:16" s="759" customFormat="1" ht="12.75">
      <c r="A2483" s="758"/>
      <c r="C2483" s="758"/>
      <c r="D2483" s="760"/>
      <c r="E2483" s="758"/>
      <c r="F2483" s="758"/>
      <c r="N2483" s="758"/>
      <c r="O2483" s="761"/>
      <c r="P2483" s="761"/>
    </row>
    <row r="2484" spans="1:16" s="759" customFormat="1" ht="12.75">
      <c r="A2484" s="758"/>
      <c r="C2484" s="758"/>
      <c r="D2484" s="760"/>
      <c r="E2484" s="758"/>
      <c r="F2484" s="758"/>
      <c r="N2484" s="758"/>
      <c r="O2484" s="761"/>
      <c r="P2484" s="761"/>
    </row>
    <row r="2485" spans="1:16" s="759" customFormat="1" ht="12.75">
      <c r="A2485" s="758"/>
      <c r="C2485" s="758"/>
      <c r="D2485" s="760"/>
      <c r="E2485" s="758"/>
      <c r="F2485" s="758"/>
      <c r="N2485" s="758"/>
      <c r="O2485" s="761"/>
      <c r="P2485" s="761"/>
    </row>
    <row r="2486" spans="1:16" s="759" customFormat="1" ht="12.75">
      <c r="A2486" s="758"/>
      <c r="C2486" s="758"/>
      <c r="D2486" s="760"/>
      <c r="E2486" s="758"/>
      <c r="F2486" s="758"/>
      <c r="N2486" s="758"/>
      <c r="O2486" s="761"/>
      <c r="P2486" s="761"/>
    </row>
    <row r="2487" spans="1:16" s="759" customFormat="1" ht="12.75">
      <c r="A2487" s="758"/>
      <c r="C2487" s="758"/>
      <c r="D2487" s="760"/>
      <c r="E2487" s="758"/>
      <c r="F2487" s="758"/>
      <c r="N2487" s="758"/>
      <c r="O2487" s="761"/>
      <c r="P2487" s="761"/>
    </row>
    <row r="2488" spans="1:16" s="759" customFormat="1" ht="12.75">
      <c r="A2488" s="758"/>
      <c r="C2488" s="758"/>
      <c r="D2488" s="760"/>
      <c r="E2488" s="758"/>
      <c r="F2488" s="758"/>
      <c r="N2488" s="758"/>
      <c r="O2488" s="761"/>
      <c r="P2488" s="761"/>
    </row>
    <row r="2489" spans="1:16" s="759" customFormat="1" ht="12.75">
      <c r="A2489" s="758"/>
      <c r="C2489" s="758"/>
      <c r="D2489" s="760"/>
      <c r="E2489" s="758"/>
      <c r="F2489" s="758"/>
      <c r="N2489" s="758"/>
      <c r="O2489" s="761"/>
      <c r="P2489" s="761"/>
    </row>
    <row r="2490" spans="1:16" s="759" customFormat="1" ht="12.75">
      <c r="A2490" s="758"/>
      <c r="C2490" s="758"/>
      <c r="D2490" s="760"/>
      <c r="E2490" s="758"/>
      <c r="F2490" s="758"/>
      <c r="N2490" s="758"/>
      <c r="O2490" s="761"/>
      <c r="P2490" s="761"/>
    </row>
    <row r="2491" spans="1:16" s="759" customFormat="1" ht="12.75">
      <c r="A2491" s="758"/>
      <c r="C2491" s="758"/>
      <c r="D2491" s="760"/>
      <c r="E2491" s="758"/>
      <c r="F2491" s="758"/>
      <c r="N2491" s="758"/>
      <c r="O2491" s="761"/>
      <c r="P2491" s="761"/>
    </row>
    <row r="2492" spans="1:16" s="759" customFormat="1" ht="12.75">
      <c r="A2492" s="758"/>
      <c r="C2492" s="758"/>
      <c r="D2492" s="760"/>
      <c r="E2492" s="758"/>
      <c r="F2492" s="758"/>
      <c r="N2492" s="758"/>
      <c r="O2492" s="761"/>
      <c r="P2492" s="761"/>
    </row>
    <row r="2493" spans="1:16" s="759" customFormat="1" ht="12.75">
      <c r="A2493" s="758"/>
      <c r="C2493" s="758"/>
      <c r="D2493" s="760"/>
      <c r="E2493" s="758"/>
      <c r="F2493" s="758"/>
      <c r="N2493" s="758"/>
      <c r="O2493" s="761"/>
      <c r="P2493" s="761"/>
    </row>
    <row r="2494" spans="1:16" s="759" customFormat="1" ht="12.75">
      <c r="A2494" s="758"/>
      <c r="C2494" s="758"/>
      <c r="D2494" s="760"/>
      <c r="E2494" s="758"/>
      <c r="F2494" s="758"/>
      <c r="N2494" s="758"/>
      <c r="O2494" s="761"/>
      <c r="P2494" s="761"/>
    </row>
    <row r="2495" spans="1:16" s="759" customFormat="1" ht="12.75">
      <c r="A2495" s="758"/>
      <c r="C2495" s="758"/>
      <c r="D2495" s="760"/>
      <c r="E2495" s="758"/>
      <c r="F2495" s="758"/>
      <c r="N2495" s="758"/>
      <c r="O2495" s="761"/>
      <c r="P2495" s="761"/>
    </row>
    <row r="2496" spans="1:16" s="759" customFormat="1" ht="12.75">
      <c r="A2496" s="758"/>
      <c r="C2496" s="758"/>
      <c r="D2496" s="760"/>
      <c r="E2496" s="758"/>
      <c r="F2496" s="758"/>
      <c r="N2496" s="758"/>
      <c r="O2496" s="761"/>
      <c r="P2496" s="761"/>
    </row>
    <row r="2497" spans="1:16" s="759" customFormat="1" ht="12.75">
      <c r="A2497" s="758"/>
      <c r="C2497" s="758"/>
      <c r="D2497" s="760"/>
      <c r="E2497" s="758"/>
      <c r="F2497" s="758"/>
      <c r="N2497" s="758"/>
      <c r="O2497" s="761"/>
      <c r="P2497" s="761"/>
    </row>
    <row r="2498" spans="1:16" s="759" customFormat="1" ht="12.75">
      <c r="A2498" s="758"/>
      <c r="C2498" s="758"/>
      <c r="D2498" s="760"/>
      <c r="E2498" s="758"/>
      <c r="F2498" s="758"/>
      <c r="N2498" s="758"/>
      <c r="O2498" s="761"/>
      <c r="P2498" s="761"/>
    </row>
    <row r="2499" spans="1:16" s="759" customFormat="1" ht="12.75">
      <c r="A2499" s="758"/>
      <c r="C2499" s="758"/>
      <c r="D2499" s="760"/>
      <c r="E2499" s="758"/>
      <c r="F2499" s="758"/>
      <c r="N2499" s="758"/>
      <c r="O2499" s="761"/>
      <c r="P2499" s="761"/>
    </row>
    <row r="2500" spans="1:16" s="759" customFormat="1" ht="12.75">
      <c r="A2500" s="758"/>
      <c r="C2500" s="758"/>
      <c r="D2500" s="760"/>
      <c r="E2500" s="758"/>
      <c r="F2500" s="758"/>
      <c r="N2500" s="758"/>
      <c r="O2500" s="761"/>
      <c r="P2500" s="761"/>
    </row>
    <row r="2501" spans="1:16" s="759" customFormat="1" ht="12.75">
      <c r="A2501" s="758"/>
      <c r="C2501" s="758"/>
      <c r="D2501" s="760"/>
      <c r="E2501" s="758"/>
      <c r="F2501" s="758"/>
      <c r="N2501" s="758"/>
      <c r="O2501" s="761"/>
      <c r="P2501" s="761"/>
    </row>
    <row r="2502" spans="1:16" s="759" customFormat="1" ht="12.75">
      <c r="A2502" s="758"/>
      <c r="C2502" s="758"/>
      <c r="D2502" s="760"/>
      <c r="E2502" s="758"/>
      <c r="F2502" s="758"/>
      <c r="N2502" s="758"/>
      <c r="O2502" s="761"/>
      <c r="P2502" s="761"/>
    </row>
    <row r="2503" spans="1:16" s="759" customFormat="1" ht="12.75">
      <c r="A2503" s="758"/>
      <c r="C2503" s="758"/>
      <c r="D2503" s="760"/>
      <c r="E2503" s="758"/>
      <c r="F2503" s="758"/>
      <c r="N2503" s="758"/>
      <c r="O2503" s="761"/>
      <c r="P2503" s="761"/>
    </row>
    <row r="2504" spans="1:16" s="759" customFormat="1" ht="12.75">
      <c r="A2504" s="758"/>
      <c r="C2504" s="758"/>
      <c r="D2504" s="760"/>
      <c r="E2504" s="758"/>
      <c r="F2504" s="758"/>
      <c r="N2504" s="758"/>
      <c r="O2504" s="761"/>
      <c r="P2504" s="761"/>
    </row>
    <row r="2505" spans="1:16" s="759" customFormat="1" ht="12.75">
      <c r="A2505" s="758"/>
      <c r="C2505" s="758"/>
      <c r="D2505" s="760"/>
      <c r="E2505" s="758"/>
      <c r="F2505" s="758"/>
      <c r="N2505" s="758"/>
      <c r="O2505" s="761"/>
      <c r="P2505" s="761"/>
    </row>
    <row r="2506" spans="1:16" s="759" customFormat="1" ht="12.75">
      <c r="A2506" s="758"/>
      <c r="C2506" s="758"/>
      <c r="D2506" s="760"/>
      <c r="E2506" s="758"/>
      <c r="F2506" s="758"/>
      <c r="N2506" s="758"/>
      <c r="O2506" s="761"/>
      <c r="P2506" s="761"/>
    </row>
    <row r="2507" spans="1:16" s="759" customFormat="1" ht="12.75">
      <c r="A2507" s="758"/>
      <c r="C2507" s="758"/>
      <c r="D2507" s="760"/>
      <c r="E2507" s="758"/>
      <c r="F2507" s="758"/>
      <c r="N2507" s="758"/>
      <c r="O2507" s="761"/>
      <c r="P2507" s="761"/>
    </row>
    <row r="2508" spans="1:16" s="759" customFormat="1" ht="12.75">
      <c r="A2508" s="758"/>
      <c r="C2508" s="758"/>
      <c r="D2508" s="760"/>
      <c r="E2508" s="758"/>
      <c r="F2508" s="758"/>
      <c r="N2508" s="758"/>
      <c r="O2508" s="761"/>
      <c r="P2508" s="761"/>
    </row>
    <row r="2509" spans="1:16" s="759" customFormat="1" ht="12.75">
      <c r="A2509" s="758"/>
      <c r="C2509" s="758"/>
      <c r="D2509" s="760"/>
      <c r="E2509" s="758"/>
      <c r="F2509" s="758"/>
      <c r="N2509" s="758"/>
      <c r="O2509" s="761"/>
      <c r="P2509" s="761"/>
    </row>
    <row r="2510" spans="1:16" s="759" customFormat="1" ht="12.75">
      <c r="A2510" s="758"/>
      <c r="C2510" s="758"/>
      <c r="D2510" s="760"/>
      <c r="E2510" s="758"/>
      <c r="F2510" s="758"/>
      <c r="N2510" s="758"/>
      <c r="O2510" s="761"/>
      <c r="P2510" s="761"/>
    </row>
    <row r="2511" spans="1:16" s="759" customFormat="1" ht="12.75">
      <c r="A2511" s="758"/>
      <c r="C2511" s="758"/>
      <c r="D2511" s="760"/>
      <c r="E2511" s="758"/>
      <c r="F2511" s="758"/>
      <c r="N2511" s="758"/>
      <c r="O2511" s="761"/>
      <c r="P2511" s="761"/>
    </row>
    <row r="2512" spans="1:16" s="759" customFormat="1" ht="12.75">
      <c r="A2512" s="758"/>
      <c r="C2512" s="758"/>
      <c r="D2512" s="760"/>
      <c r="E2512" s="758"/>
      <c r="F2512" s="758"/>
      <c r="N2512" s="758"/>
      <c r="O2512" s="761"/>
      <c r="P2512" s="761"/>
    </row>
    <row r="2513" spans="1:16" s="759" customFormat="1" ht="12.75">
      <c r="A2513" s="758"/>
      <c r="C2513" s="758"/>
      <c r="D2513" s="760"/>
      <c r="E2513" s="758"/>
      <c r="F2513" s="758"/>
      <c r="N2513" s="758"/>
      <c r="O2513" s="761"/>
      <c r="P2513" s="761"/>
    </row>
    <row r="2514" spans="1:16" s="759" customFormat="1" ht="12.75">
      <c r="A2514" s="758"/>
      <c r="C2514" s="758"/>
      <c r="D2514" s="760"/>
      <c r="E2514" s="758"/>
      <c r="F2514" s="758"/>
      <c r="N2514" s="758"/>
      <c r="O2514" s="761"/>
      <c r="P2514" s="761"/>
    </row>
    <row r="2515" spans="1:16" s="759" customFormat="1" ht="12.75">
      <c r="A2515" s="758"/>
      <c r="C2515" s="758"/>
      <c r="D2515" s="760"/>
      <c r="E2515" s="758"/>
      <c r="F2515" s="758"/>
      <c r="N2515" s="758"/>
      <c r="O2515" s="761"/>
      <c r="P2515" s="761"/>
    </row>
    <row r="2516" spans="1:16" s="759" customFormat="1" ht="12.75">
      <c r="A2516" s="758"/>
      <c r="C2516" s="758"/>
      <c r="D2516" s="760"/>
      <c r="E2516" s="758"/>
      <c r="F2516" s="758"/>
      <c r="N2516" s="758"/>
      <c r="O2516" s="761"/>
      <c r="P2516" s="761"/>
    </row>
    <row r="2517" spans="1:16" s="759" customFormat="1" ht="12.75">
      <c r="A2517" s="758"/>
      <c r="C2517" s="758"/>
      <c r="D2517" s="760"/>
      <c r="E2517" s="758"/>
      <c r="F2517" s="758"/>
      <c r="N2517" s="758"/>
      <c r="O2517" s="761"/>
      <c r="P2517" s="761"/>
    </row>
    <row r="2518" spans="1:16" s="759" customFormat="1" ht="12.75">
      <c r="A2518" s="758"/>
      <c r="C2518" s="758"/>
      <c r="D2518" s="760"/>
      <c r="E2518" s="758"/>
      <c r="F2518" s="758"/>
      <c r="N2518" s="758"/>
      <c r="O2518" s="761"/>
      <c r="P2518" s="761"/>
    </row>
    <row r="2519" spans="1:16" s="759" customFormat="1" ht="12.75">
      <c r="A2519" s="758"/>
      <c r="C2519" s="758"/>
      <c r="D2519" s="760"/>
      <c r="E2519" s="758"/>
      <c r="F2519" s="758"/>
      <c r="N2519" s="758"/>
      <c r="O2519" s="761"/>
      <c r="P2519" s="761"/>
    </row>
    <row r="2520" spans="1:16" s="759" customFormat="1" ht="12.75">
      <c r="A2520" s="758"/>
      <c r="C2520" s="758"/>
      <c r="D2520" s="760"/>
      <c r="E2520" s="758"/>
      <c r="F2520" s="758"/>
      <c r="N2520" s="758"/>
      <c r="O2520" s="761"/>
      <c r="P2520" s="761"/>
    </row>
    <row r="2521" spans="1:16" s="759" customFormat="1" ht="12.75">
      <c r="A2521" s="758"/>
      <c r="C2521" s="758"/>
      <c r="D2521" s="760"/>
      <c r="E2521" s="758"/>
      <c r="F2521" s="758"/>
      <c r="N2521" s="758"/>
      <c r="O2521" s="761"/>
      <c r="P2521" s="761"/>
    </row>
    <row r="2522" spans="1:16" s="759" customFormat="1" ht="12.75">
      <c r="A2522" s="758"/>
      <c r="C2522" s="758"/>
      <c r="D2522" s="760"/>
      <c r="E2522" s="758"/>
      <c r="F2522" s="758"/>
      <c r="N2522" s="758"/>
      <c r="O2522" s="761"/>
      <c r="P2522" s="761"/>
    </row>
    <row r="2523" spans="1:16" s="759" customFormat="1" ht="12.75">
      <c r="A2523" s="758"/>
      <c r="C2523" s="758"/>
      <c r="D2523" s="760"/>
      <c r="E2523" s="758"/>
      <c r="F2523" s="758"/>
      <c r="N2523" s="758"/>
      <c r="O2523" s="761"/>
      <c r="P2523" s="761"/>
    </row>
    <row r="2524" spans="1:16" s="759" customFormat="1" ht="12.75">
      <c r="A2524" s="758"/>
      <c r="C2524" s="758"/>
      <c r="D2524" s="760"/>
      <c r="E2524" s="758"/>
      <c r="F2524" s="758"/>
      <c r="N2524" s="758"/>
      <c r="O2524" s="761"/>
      <c r="P2524" s="761"/>
    </row>
    <row r="2525" spans="1:16" s="759" customFormat="1" ht="12.75">
      <c r="A2525" s="758"/>
      <c r="C2525" s="758"/>
      <c r="D2525" s="760"/>
      <c r="E2525" s="758"/>
      <c r="F2525" s="758"/>
      <c r="N2525" s="758"/>
      <c r="O2525" s="761"/>
      <c r="P2525" s="761"/>
    </row>
    <row r="2526" spans="1:16" s="759" customFormat="1" ht="12.75">
      <c r="A2526" s="758"/>
      <c r="C2526" s="758"/>
      <c r="D2526" s="760"/>
      <c r="E2526" s="758"/>
      <c r="F2526" s="758"/>
      <c r="N2526" s="758"/>
      <c r="O2526" s="761"/>
      <c r="P2526" s="761"/>
    </row>
    <row r="2527" spans="1:16" s="759" customFormat="1" ht="12.75">
      <c r="A2527" s="758"/>
      <c r="C2527" s="758"/>
      <c r="D2527" s="760"/>
      <c r="E2527" s="758"/>
      <c r="F2527" s="758"/>
      <c r="N2527" s="758"/>
      <c r="O2527" s="761"/>
      <c r="P2527" s="761"/>
    </row>
    <row r="2528" spans="1:16" s="759" customFormat="1" ht="12.75">
      <c r="A2528" s="758"/>
      <c r="C2528" s="758"/>
      <c r="D2528" s="760"/>
      <c r="E2528" s="758"/>
      <c r="F2528" s="758"/>
      <c r="N2528" s="758"/>
      <c r="O2528" s="761"/>
      <c r="P2528" s="761"/>
    </row>
    <row r="2529" spans="1:16" s="759" customFormat="1" ht="12.75">
      <c r="A2529" s="758"/>
      <c r="C2529" s="758"/>
      <c r="D2529" s="760"/>
      <c r="E2529" s="758"/>
      <c r="F2529" s="758"/>
      <c r="N2529" s="758"/>
      <c r="O2529" s="761"/>
      <c r="P2529" s="761"/>
    </row>
    <row r="2530" spans="1:16" s="759" customFormat="1" ht="12.75">
      <c r="A2530" s="758"/>
      <c r="C2530" s="758"/>
      <c r="D2530" s="760"/>
      <c r="E2530" s="758"/>
      <c r="F2530" s="758"/>
      <c r="N2530" s="758"/>
      <c r="O2530" s="761"/>
      <c r="P2530" s="761"/>
    </row>
    <row r="2531" spans="1:16" s="759" customFormat="1" ht="12.75">
      <c r="A2531" s="758"/>
      <c r="C2531" s="758"/>
      <c r="D2531" s="760"/>
      <c r="E2531" s="758"/>
      <c r="F2531" s="758"/>
      <c r="N2531" s="758"/>
      <c r="O2531" s="761"/>
      <c r="P2531" s="761"/>
    </row>
    <row r="2532" spans="1:16" s="759" customFormat="1" ht="12.75">
      <c r="A2532" s="758"/>
      <c r="C2532" s="758"/>
      <c r="D2532" s="760"/>
      <c r="E2532" s="758"/>
      <c r="F2532" s="758"/>
      <c r="N2532" s="758"/>
      <c r="O2532" s="761"/>
      <c r="P2532" s="761"/>
    </row>
    <row r="2533" spans="1:16" s="759" customFormat="1" ht="12.75">
      <c r="A2533" s="758"/>
      <c r="C2533" s="758"/>
      <c r="D2533" s="760"/>
      <c r="E2533" s="758"/>
      <c r="F2533" s="758"/>
      <c r="N2533" s="758"/>
      <c r="O2533" s="761"/>
      <c r="P2533" s="761"/>
    </row>
    <row r="2534" spans="1:16" s="759" customFormat="1" ht="12.75">
      <c r="A2534" s="758"/>
      <c r="C2534" s="758"/>
      <c r="D2534" s="760"/>
      <c r="E2534" s="758"/>
      <c r="F2534" s="758"/>
      <c r="N2534" s="758"/>
      <c r="O2534" s="761"/>
      <c r="P2534" s="761"/>
    </row>
    <row r="2535" spans="1:16" s="759" customFormat="1" ht="12.75">
      <c r="A2535" s="758"/>
      <c r="C2535" s="758"/>
      <c r="D2535" s="760"/>
      <c r="E2535" s="758"/>
      <c r="F2535" s="758"/>
      <c r="N2535" s="758"/>
      <c r="O2535" s="761"/>
      <c r="P2535" s="761"/>
    </row>
    <row r="2536" spans="1:16" s="759" customFormat="1" ht="12.75">
      <c r="A2536" s="758"/>
      <c r="C2536" s="758"/>
      <c r="D2536" s="760"/>
      <c r="E2536" s="758"/>
      <c r="F2536" s="758"/>
      <c r="N2536" s="758"/>
      <c r="O2536" s="761"/>
      <c r="P2536" s="761"/>
    </row>
    <row r="2537" spans="1:16" s="759" customFormat="1" ht="12.75">
      <c r="A2537" s="758"/>
      <c r="C2537" s="758"/>
      <c r="D2537" s="760"/>
      <c r="E2537" s="758"/>
      <c r="F2537" s="758"/>
      <c r="N2537" s="758"/>
      <c r="O2537" s="761"/>
      <c r="P2537" s="761"/>
    </row>
    <row r="2538" spans="1:16" s="759" customFormat="1" ht="12.75">
      <c r="A2538" s="758"/>
      <c r="C2538" s="758"/>
      <c r="D2538" s="760"/>
      <c r="E2538" s="758"/>
      <c r="F2538" s="758"/>
      <c r="N2538" s="758"/>
      <c r="O2538" s="761"/>
      <c r="P2538" s="761"/>
    </row>
    <row r="2539" spans="1:16" s="759" customFormat="1" ht="12.75">
      <c r="A2539" s="758"/>
      <c r="C2539" s="758"/>
      <c r="D2539" s="760"/>
      <c r="E2539" s="758"/>
      <c r="F2539" s="758"/>
      <c r="N2539" s="758"/>
      <c r="O2539" s="761"/>
      <c r="P2539" s="761"/>
    </row>
    <row r="2540" spans="1:16" s="759" customFormat="1" ht="12.75">
      <c r="A2540" s="758"/>
      <c r="C2540" s="758"/>
      <c r="D2540" s="760"/>
      <c r="E2540" s="758"/>
      <c r="F2540" s="758"/>
      <c r="N2540" s="758"/>
      <c r="O2540" s="761"/>
      <c r="P2540" s="761"/>
    </row>
    <row r="2541" spans="1:16" s="759" customFormat="1" ht="12.75">
      <c r="A2541" s="758"/>
      <c r="C2541" s="758"/>
      <c r="D2541" s="760"/>
      <c r="E2541" s="758"/>
      <c r="F2541" s="758"/>
      <c r="N2541" s="758"/>
      <c r="O2541" s="761"/>
      <c r="P2541" s="761"/>
    </row>
    <row r="2542" spans="1:16" s="759" customFormat="1" ht="12.75">
      <c r="A2542" s="758"/>
      <c r="C2542" s="758"/>
      <c r="D2542" s="760"/>
      <c r="E2542" s="758"/>
      <c r="F2542" s="758"/>
      <c r="N2542" s="758"/>
      <c r="O2542" s="761"/>
      <c r="P2542" s="761"/>
    </row>
    <row r="2543" spans="1:16" s="759" customFormat="1" ht="12.75">
      <c r="A2543" s="758"/>
      <c r="C2543" s="758"/>
      <c r="D2543" s="760"/>
      <c r="E2543" s="758"/>
      <c r="F2543" s="758"/>
      <c r="N2543" s="758"/>
      <c r="O2543" s="761"/>
      <c r="P2543" s="761"/>
    </row>
    <row r="2544" spans="1:16" s="759" customFormat="1" ht="12.75">
      <c r="A2544" s="758"/>
      <c r="C2544" s="758"/>
      <c r="D2544" s="760"/>
      <c r="E2544" s="758"/>
      <c r="F2544" s="758"/>
      <c r="N2544" s="758"/>
      <c r="O2544" s="761"/>
      <c r="P2544" s="761"/>
    </row>
    <row r="2545" spans="1:16" s="759" customFormat="1" ht="12.75">
      <c r="A2545" s="758"/>
      <c r="C2545" s="758"/>
      <c r="D2545" s="760"/>
      <c r="E2545" s="758"/>
      <c r="F2545" s="758"/>
      <c r="N2545" s="758"/>
      <c r="O2545" s="761"/>
      <c r="P2545" s="761"/>
    </row>
    <row r="2546" spans="1:16" s="759" customFormat="1" ht="12.75">
      <c r="A2546" s="758"/>
      <c r="C2546" s="758"/>
      <c r="D2546" s="760"/>
      <c r="E2546" s="758"/>
      <c r="F2546" s="758"/>
      <c r="N2546" s="758"/>
      <c r="O2546" s="761"/>
      <c r="P2546" s="761"/>
    </row>
    <row r="2547" spans="1:16" s="759" customFormat="1" ht="12.75">
      <c r="A2547" s="758"/>
      <c r="C2547" s="758"/>
      <c r="D2547" s="760"/>
      <c r="E2547" s="758"/>
      <c r="F2547" s="758"/>
      <c r="N2547" s="758"/>
      <c r="O2547" s="761"/>
      <c r="P2547" s="761"/>
    </row>
    <row r="2548" spans="1:16" s="759" customFormat="1" ht="12.75">
      <c r="A2548" s="758"/>
      <c r="C2548" s="758"/>
      <c r="D2548" s="760"/>
      <c r="E2548" s="758"/>
      <c r="F2548" s="758"/>
      <c r="N2548" s="758"/>
      <c r="O2548" s="761"/>
      <c r="P2548" s="761"/>
    </row>
    <row r="2549" spans="1:16" s="759" customFormat="1" ht="12.75">
      <c r="A2549" s="758"/>
      <c r="C2549" s="758"/>
      <c r="D2549" s="760"/>
      <c r="E2549" s="758"/>
      <c r="F2549" s="758"/>
      <c r="N2549" s="758"/>
      <c r="O2549" s="761"/>
      <c r="P2549" s="761"/>
    </row>
    <row r="2550" spans="1:16" s="759" customFormat="1" ht="12.75">
      <c r="A2550" s="758"/>
      <c r="C2550" s="758"/>
      <c r="D2550" s="760"/>
      <c r="E2550" s="758"/>
      <c r="F2550" s="758"/>
      <c r="N2550" s="758"/>
      <c r="O2550" s="761"/>
      <c r="P2550" s="761"/>
    </row>
    <row r="2551" spans="1:16" s="759" customFormat="1" ht="12.75">
      <c r="A2551" s="758"/>
      <c r="C2551" s="758"/>
      <c r="D2551" s="760"/>
      <c r="E2551" s="758"/>
      <c r="F2551" s="758"/>
      <c r="N2551" s="758"/>
      <c r="O2551" s="761"/>
      <c r="P2551" s="761"/>
    </row>
    <row r="2552" spans="1:16" s="759" customFormat="1" ht="12.75">
      <c r="A2552" s="758"/>
      <c r="C2552" s="758"/>
      <c r="D2552" s="760"/>
      <c r="E2552" s="758"/>
      <c r="F2552" s="758"/>
      <c r="N2552" s="758"/>
      <c r="O2552" s="761"/>
      <c r="P2552" s="761"/>
    </row>
    <row r="2553" spans="1:16" s="759" customFormat="1" ht="12.75">
      <c r="A2553" s="758"/>
      <c r="C2553" s="758"/>
      <c r="D2553" s="760"/>
      <c r="E2553" s="758"/>
      <c r="F2553" s="758"/>
      <c r="N2553" s="758"/>
      <c r="O2553" s="761"/>
      <c r="P2553" s="761"/>
    </row>
    <row r="2554" spans="1:16" s="759" customFormat="1" ht="12.75">
      <c r="A2554" s="758"/>
      <c r="C2554" s="758"/>
      <c r="D2554" s="760"/>
      <c r="E2554" s="758"/>
      <c r="F2554" s="758"/>
      <c r="N2554" s="758"/>
      <c r="O2554" s="761"/>
      <c r="P2554" s="761"/>
    </row>
    <row r="2555" spans="1:16" s="759" customFormat="1" ht="12.75">
      <c r="A2555" s="758"/>
      <c r="C2555" s="758"/>
      <c r="D2555" s="760"/>
      <c r="E2555" s="758"/>
      <c r="F2555" s="758"/>
      <c r="N2555" s="758"/>
      <c r="O2555" s="761"/>
      <c r="P2555" s="761"/>
    </row>
    <row r="2556" spans="1:16" s="759" customFormat="1" ht="12.75">
      <c r="A2556" s="758"/>
      <c r="C2556" s="758"/>
      <c r="D2556" s="760"/>
      <c r="E2556" s="758"/>
      <c r="F2556" s="758"/>
      <c r="N2556" s="758"/>
      <c r="O2556" s="761"/>
      <c r="P2556" s="761"/>
    </row>
    <row r="2557" spans="1:16" s="759" customFormat="1" ht="12.75">
      <c r="A2557" s="758"/>
      <c r="C2557" s="758"/>
      <c r="D2557" s="760"/>
      <c r="E2557" s="758"/>
      <c r="F2557" s="758"/>
      <c r="N2557" s="758"/>
      <c r="O2557" s="761"/>
      <c r="P2557" s="761"/>
    </row>
    <row r="2558" spans="1:16" s="759" customFormat="1" ht="12.75">
      <c r="A2558" s="758"/>
      <c r="C2558" s="758"/>
      <c r="D2558" s="760"/>
      <c r="E2558" s="758"/>
      <c r="F2558" s="758"/>
      <c r="N2558" s="758"/>
      <c r="O2558" s="761"/>
      <c r="P2558" s="761"/>
    </row>
    <row r="2559" spans="1:16" s="759" customFormat="1" ht="12.75">
      <c r="A2559" s="758"/>
      <c r="C2559" s="758"/>
      <c r="D2559" s="760"/>
      <c r="E2559" s="758"/>
      <c r="F2559" s="758"/>
      <c r="N2559" s="758"/>
      <c r="O2559" s="761"/>
      <c r="P2559" s="761"/>
    </row>
    <row r="2560" spans="1:16" s="759" customFormat="1" ht="12.75">
      <c r="A2560" s="758"/>
      <c r="C2560" s="758"/>
      <c r="D2560" s="760"/>
      <c r="E2560" s="758"/>
      <c r="F2560" s="758"/>
      <c r="N2560" s="758"/>
      <c r="O2560" s="761"/>
      <c r="P2560" s="761"/>
    </row>
    <row r="2561" spans="1:16" s="759" customFormat="1" ht="12.75">
      <c r="A2561" s="758"/>
      <c r="C2561" s="758"/>
      <c r="D2561" s="760"/>
      <c r="E2561" s="758"/>
      <c r="F2561" s="758"/>
      <c r="N2561" s="758"/>
      <c r="O2561" s="761"/>
      <c r="P2561" s="761"/>
    </row>
    <row r="2562" spans="1:16" s="759" customFormat="1" ht="12.75">
      <c r="A2562" s="758"/>
      <c r="C2562" s="758"/>
      <c r="D2562" s="760"/>
      <c r="E2562" s="758"/>
      <c r="F2562" s="758"/>
      <c r="N2562" s="758"/>
      <c r="O2562" s="761"/>
      <c r="P2562" s="761"/>
    </row>
    <row r="2563" spans="1:16" s="759" customFormat="1" ht="12.75">
      <c r="A2563" s="758"/>
      <c r="C2563" s="758"/>
      <c r="D2563" s="760"/>
      <c r="E2563" s="758"/>
      <c r="F2563" s="758"/>
      <c r="N2563" s="758"/>
      <c r="O2563" s="761"/>
      <c r="P2563" s="761"/>
    </row>
    <row r="2564" spans="1:16" s="759" customFormat="1" ht="12.75">
      <c r="A2564" s="758"/>
      <c r="C2564" s="758"/>
      <c r="D2564" s="760"/>
      <c r="E2564" s="758"/>
      <c r="F2564" s="758"/>
      <c r="N2564" s="758"/>
      <c r="O2564" s="761"/>
      <c r="P2564" s="761"/>
    </row>
    <row r="2565" spans="1:16" s="759" customFormat="1" ht="12.75">
      <c r="A2565" s="758"/>
      <c r="C2565" s="758"/>
      <c r="D2565" s="760"/>
      <c r="E2565" s="758"/>
      <c r="F2565" s="758"/>
      <c r="N2565" s="758"/>
      <c r="O2565" s="761"/>
      <c r="P2565" s="761"/>
    </row>
    <row r="2566" spans="1:16" s="759" customFormat="1" ht="12.75">
      <c r="A2566" s="758"/>
      <c r="C2566" s="758"/>
      <c r="D2566" s="760"/>
      <c r="E2566" s="758"/>
      <c r="F2566" s="758"/>
      <c r="N2566" s="758"/>
      <c r="O2566" s="761"/>
      <c r="P2566" s="761"/>
    </row>
    <row r="2567" spans="1:16" s="759" customFormat="1" ht="12.75">
      <c r="A2567" s="758"/>
      <c r="C2567" s="758"/>
      <c r="D2567" s="760"/>
      <c r="E2567" s="758"/>
      <c r="F2567" s="758"/>
      <c r="N2567" s="758"/>
      <c r="O2567" s="761"/>
      <c r="P2567" s="761"/>
    </row>
    <row r="2568" spans="1:16" s="759" customFormat="1" ht="12.75">
      <c r="A2568" s="758"/>
      <c r="C2568" s="758"/>
      <c r="D2568" s="760"/>
      <c r="E2568" s="758"/>
      <c r="F2568" s="758"/>
      <c r="N2568" s="758"/>
      <c r="O2568" s="761"/>
      <c r="P2568" s="761"/>
    </row>
    <row r="2569" spans="1:16" s="759" customFormat="1" ht="12.75">
      <c r="A2569" s="758"/>
      <c r="C2569" s="758"/>
      <c r="D2569" s="760"/>
      <c r="E2569" s="758"/>
      <c r="F2569" s="758"/>
      <c r="N2569" s="758"/>
      <c r="O2569" s="761"/>
      <c r="P2569" s="761"/>
    </row>
    <row r="2570" spans="1:16" s="759" customFormat="1" ht="12.75">
      <c r="A2570" s="758"/>
      <c r="C2570" s="758"/>
      <c r="D2570" s="760"/>
      <c r="E2570" s="758"/>
      <c r="F2570" s="758"/>
      <c r="N2570" s="758"/>
      <c r="O2570" s="761"/>
      <c r="P2570" s="761"/>
    </row>
    <row r="2571" spans="1:16" s="759" customFormat="1" ht="12.75">
      <c r="A2571" s="758"/>
      <c r="C2571" s="758"/>
      <c r="D2571" s="760"/>
      <c r="E2571" s="758"/>
      <c r="F2571" s="758"/>
      <c r="N2571" s="758"/>
      <c r="O2571" s="761"/>
      <c r="P2571" s="761"/>
    </row>
    <row r="2572" spans="1:16" s="759" customFormat="1" ht="12.75">
      <c r="A2572" s="758"/>
      <c r="C2572" s="758"/>
      <c r="D2572" s="760"/>
      <c r="E2572" s="758"/>
      <c r="F2572" s="758"/>
      <c r="N2572" s="758"/>
      <c r="O2572" s="761"/>
      <c r="P2572" s="761"/>
    </row>
    <row r="2573" spans="1:16" s="759" customFormat="1" ht="12.75">
      <c r="A2573" s="758"/>
      <c r="C2573" s="758"/>
      <c r="D2573" s="760"/>
      <c r="E2573" s="758"/>
      <c r="F2573" s="758"/>
      <c r="N2573" s="758"/>
      <c r="O2573" s="761"/>
      <c r="P2573" s="761"/>
    </row>
    <row r="2574" spans="1:16" s="759" customFormat="1" ht="12.75">
      <c r="A2574" s="758"/>
      <c r="C2574" s="758"/>
      <c r="D2574" s="760"/>
      <c r="E2574" s="758"/>
      <c r="F2574" s="758"/>
      <c r="N2574" s="758"/>
      <c r="O2574" s="761"/>
      <c r="P2574" s="761"/>
    </row>
    <row r="2575" spans="1:16" s="759" customFormat="1" ht="12.75">
      <c r="A2575" s="758"/>
      <c r="C2575" s="758"/>
      <c r="D2575" s="760"/>
      <c r="E2575" s="758"/>
      <c r="F2575" s="758"/>
      <c r="N2575" s="758"/>
      <c r="O2575" s="761"/>
      <c r="P2575" s="761"/>
    </row>
    <row r="2576" spans="1:16" s="759" customFormat="1" ht="12.75">
      <c r="A2576" s="758"/>
      <c r="C2576" s="758"/>
      <c r="D2576" s="760"/>
      <c r="E2576" s="758"/>
      <c r="F2576" s="758"/>
      <c r="N2576" s="758"/>
      <c r="O2576" s="761"/>
      <c r="P2576" s="761"/>
    </row>
    <row r="2577" spans="1:16" s="759" customFormat="1" ht="12.75">
      <c r="A2577" s="758"/>
      <c r="C2577" s="758"/>
      <c r="D2577" s="760"/>
      <c r="E2577" s="758"/>
      <c r="F2577" s="758"/>
      <c r="N2577" s="758"/>
      <c r="O2577" s="761"/>
      <c r="P2577" s="761"/>
    </row>
    <row r="2578" spans="1:16" s="759" customFormat="1" ht="12.75">
      <c r="A2578" s="758"/>
      <c r="C2578" s="758"/>
      <c r="D2578" s="760"/>
      <c r="E2578" s="758"/>
      <c r="F2578" s="758"/>
      <c r="N2578" s="758"/>
      <c r="O2578" s="761"/>
      <c r="P2578" s="761"/>
    </row>
    <row r="2579" spans="1:16" s="759" customFormat="1" ht="12.75">
      <c r="A2579" s="758"/>
      <c r="C2579" s="758"/>
      <c r="D2579" s="760"/>
      <c r="E2579" s="758"/>
      <c r="F2579" s="758"/>
      <c r="N2579" s="758"/>
      <c r="O2579" s="761"/>
      <c r="P2579" s="761"/>
    </row>
    <row r="2580" spans="1:16" s="759" customFormat="1" ht="12.75">
      <c r="A2580" s="758"/>
      <c r="C2580" s="758"/>
      <c r="D2580" s="760"/>
      <c r="E2580" s="758"/>
      <c r="F2580" s="758"/>
      <c r="N2580" s="758"/>
      <c r="O2580" s="761"/>
      <c r="P2580" s="761"/>
    </row>
    <row r="2581" spans="1:16" s="759" customFormat="1" ht="12.75">
      <c r="A2581" s="758"/>
      <c r="C2581" s="758"/>
      <c r="D2581" s="760"/>
      <c r="E2581" s="758"/>
      <c r="F2581" s="758"/>
      <c r="N2581" s="758"/>
      <c r="O2581" s="761"/>
      <c r="P2581" s="761"/>
    </row>
    <row r="2582" spans="1:16" s="759" customFormat="1" ht="12.75">
      <c r="A2582" s="758"/>
      <c r="C2582" s="758"/>
      <c r="D2582" s="760"/>
      <c r="E2582" s="758"/>
      <c r="F2582" s="758"/>
      <c r="N2582" s="758"/>
      <c r="O2582" s="761"/>
      <c r="P2582" s="761"/>
    </row>
    <row r="2583" spans="1:16" s="759" customFormat="1" ht="12.75">
      <c r="A2583" s="758"/>
      <c r="C2583" s="758"/>
      <c r="D2583" s="760"/>
      <c r="E2583" s="758"/>
      <c r="F2583" s="758"/>
      <c r="N2583" s="758"/>
      <c r="O2583" s="761"/>
      <c r="P2583" s="761"/>
    </row>
    <row r="2584" spans="1:16" s="759" customFormat="1" ht="12.75">
      <c r="A2584" s="758"/>
      <c r="C2584" s="758"/>
      <c r="D2584" s="760"/>
      <c r="E2584" s="758"/>
      <c r="F2584" s="758"/>
      <c r="N2584" s="758"/>
      <c r="O2584" s="761"/>
      <c r="P2584" s="761"/>
    </row>
    <row r="2585" spans="1:16" s="759" customFormat="1" ht="12.75">
      <c r="A2585" s="758"/>
      <c r="C2585" s="758"/>
      <c r="D2585" s="760"/>
      <c r="E2585" s="758"/>
      <c r="F2585" s="758"/>
      <c r="N2585" s="758"/>
      <c r="O2585" s="761"/>
      <c r="P2585" s="761"/>
    </row>
    <row r="2586" spans="1:16" s="759" customFormat="1" ht="12.75">
      <c r="A2586" s="758"/>
      <c r="C2586" s="758"/>
      <c r="D2586" s="760"/>
      <c r="E2586" s="758"/>
      <c r="F2586" s="758"/>
      <c r="N2586" s="758"/>
      <c r="O2586" s="761"/>
      <c r="P2586" s="761"/>
    </row>
    <row r="2587" spans="1:16" s="759" customFormat="1" ht="12.75">
      <c r="A2587" s="758"/>
      <c r="C2587" s="758"/>
      <c r="D2587" s="760"/>
      <c r="E2587" s="758"/>
      <c r="F2587" s="758"/>
      <c r="N2587" s="758"/>
      <c r="O2587" s="761"/>
      <c r="P2587" s="761"/>
    </row>
    <row r="2588" spans="1:16" s="759" customFormat="1" ht="12.75">
      <c r="A2588" s="758"/>
      <c r="C2588" s="758"/>
      <c r="D2588" s="760"/>
      <c r="E2588" s="758"/>
      <c r="F2588" s="758"/>
      <c r="N2588" s="758"/>
      <c r="O2588" s="761"/>
      <c r="P2588" s="761"/>
    </row>
    <row r="2589" spans="1:16" s="759" customFormat="1" ht="12.75">
      <c r="A2589" s="758"/>
      <c r="C2589" s="758"/>
      <c r="D2589" s="760"/>
      <c r="E2589" s="758"/>
      <c r="F2589" s="758"/>
      <c r="N2589" s="758"/>
      <c r="O2589" s="761"/>
      <c r="P2589" s="761"/>
    </row>
    <row r="2590" spans="1:16" s="759" customFormat="1" ht="12.75">
      <c r="A2590" s="758"/>
      <c r="C2590" s="758"/>
      <c r="D2590" s="760"/>
      <c r="E2590" s="758"/>
      <c r="F2590" s="758"/>
      <c r="N2590" s="758"/>
      <c r="O2590" s="761"/>
      <c r="P2590" s="761"/>
    </row>
    <row r="2591" spans="1:16" s="759" customFormat="1" ht="12.75">
      <c r="A2591" s="758"/>
      <c r="C2591" s="758"/>
      <c r="D2591" s="760"/>
      <c r="E2591" s="758"/>
      <c r="F2591" s="758"/>
      <c r="N2591" s="758"/>
      <c r="O2591" s="761"/>
      <c r="P2591" s="761"/>
    </row>
    <row r="2592" spans="1:16" s="759" customFormat="1" ht="12.75">
      <c r="A2592" s="758"/>
      <c r="C2592" s="758"/>
      <c r="D2592" s="760"/>
      <c r="E2592" s="758"/>
      <c r="F2592" s="758"/>
      <c r="N2592" s="758"/>
      <c r="O2592" s="761"/>
      <c r="P2592" s="761"/>
    </row>
    <row r="2593" spans="1:16" s="759" customFormat="1" ht="12.75">
      <c r="A2593" s="758"/>
      <c r="C2593" s="758"/>
      <c r="D2593" s="760"/>
      <c r="E2593" s="758"/>
      <c r="F2593" s="758"/>
      <c r="N2593" s="758"/>
      <c r="O2593" s="761"/>
      <c r="P2593" s="761"/>
    </row>
    <row r="2594" spans="1:16" s="759" customFormat="1" ht="12.75">
      <c r="A2594" s="758"/>
      <c r="C2594" s="758"/>
      <c r="D2594" s="760"/>
      <c r="E2594" s="758"/>
      <c r="F2594" s="758"/>
      <c r="N2594" s="758"/>
      <c r="O2594" s="761"/>
      <c r="P2594" s="761"/>
    </row>
    <row r="2595" spans="1:16" s="759" customFormat="1" ht="12.75">
      <c r="A2595" s="758"/>
      <c r="C2595" s="758"/>
      <c r="D2595" s="760"/>
      <c r="E2595" s="758"/>
      <c r="F2595" s="758"/>
      <c r="N2595" s="758"/>
      <c r="O2595" s="761"/>
      <c r="P2595" s="761"/>
    </row>
    <row r="2596" spans="1:16" s="759" customFormat="1" ht="12.75">
      <c r="A2596" s="758"/>
      <c r="C2596" s="758"/>
      <c r="D2596" s="760"/>
      <c r="E2596" s="758"/>
      <c r="F2596" s="758"/>
      <c r="N2596" s="758"/>
      <c r="O2596" s="761"/>
      <c r="P2596" s="761"/>
    </row>
    <row r="2597" spans="1:16" s="759" customFormat="1" ht="12.75">
      <c r="A2597" s="758"/>
      <c r="C2597" s="758"/>
      <c r="D2597" s="760"/>
      <c r="E2597" s="758"/>
      <c r="F2597" s="758"/>
      <c r="N2597" s="758"/>
      <c r="O2597" s="761"/>
      <c r="P2597" s="761"/>
    </row>
    <row r="2598" spans="1:16" s="759" customFormat="1" ht="12.75">
      <c r="A2598" s="758"/>
      <c r="C2598" s="758"/>
      <c r="D2598" s="760"/>
      <c r="E2598" s="758"/>
      <c r="F2598" s="758"/>
      <c r="N2598" s="758"/>
      <c r="O2598" s="761"/>
      <c r="P2598" s="761"/>
    </row>
    <row r="2599" spans="1:16" s="759" customFormat="1" ht="12.75">
      <c r="A2599" s="758"/>
      <c r="C2599" s="758"/>
      <c r="D2599" s="760"/>
      <c r="E2599" s="758"/>
      <c r="F2599" s="758"/>
      <c r="N2599" s="758"/>
      <c r="O2599" s="761"/>
      <c r="P2599" s="761"/>
    </row>
    <row r="2600" spans="1:16" s="759" customFormat="1" ht="12.75">
      <c r="A2600" s="758"/>
      <c r="C2600" s="758"/>
      <c r="D2600" s="760"/>
      <c r="E2600" s="758"/>
      <c r="F2600" s="758"/>
      <c r="N2600" s="758"/>
      <c r="O2600" s="761"/>
      <c r="P2600" s="761"/>
    </row>
    <row r="2601" spans="1:16" s="759" customFormat="1" ht="12.75">
      <c r="A2601" s="758"/>
      <c r="C2601" s="758"/>
      <c r="D2601" s="760"/>
      <c r="E2601" s="758"/>
      <c r="F2601" s="758"/>
      <c r="N2601" s="758"/>
      <c r="O2601" s="761"/>
      <c r="P2601" s="761"/>
    </row>
    <row r="2602" spans="1:16" s="759" customFormat="1" ht="12.75">
      <c r="A2602" s="758"/>
      <c r="C2602" s="758"/>
      <c r="D2602" s="760"/>
      <c r="E2602" s="758"/>
      <c r="F2602" s="758"/>
      <c r="N2602" s="758"/>
      <c r="O2602" s="761"/>
      <c r="P2602" s="761"/>
    </row>
    <row r="2603" spans="1:16" s="759" customFormat="1" ht="12.75">
      <c r="A2603" s="758"/>
      <c r="C2603" s="758"/>
      <c r="D2603" s="760"/>
      <c r="E2603" s="758"/>
      <c r="F2603" s="758"/>
      <c r="N2603" s="758"/>
      <c r="O2603" s="761"/>
      <c r="P2603" s="761"/>
    </row>
    <row r="2604" spans="1:16" s="759" customFormat="1" ht="12.75">
      <c r="A2604" s="758"/>
      <c r="C2604" s="758"/>
      <c r="D2604" s="760"/>
      <c r="E2604" s="758"/>
      <c r="F2604" s="758"/>
      <c r="N2604" s="758"/>
      <c r="O2604" s="761"/>
      <c r="P2604" s="761"/>
    </row>
    <row r="2605" spans="1:16" s="759" customFormat="1" ht="12.75">
      <c r="A2605" s="758"/>
      <c r="C2605" s="758"/>
      <c r="D2605" s="760"/>
      <c r="E2605" s="758"/>
      <c r="F2605" s="758"/>
      <c r="N2605" s="758"/>
      <c r="O2605" s="761"/>
      <c r="P2605" s="761"/>
    </row>
    <row r="2606" spans="1:16" s="759" customFormat="1" ht="12.75">
      <c r="A2606" s="758"/>
      <c r="C2606" s="758"/>
      <c r="D2606" s="760"/>
      <c r="E2606" s="758"/>
      <c r="F2606" s="758"/>
      <c r="N2606" s="758"/>
      <c r="O2606" s="761"/>
      <c r="P2606" s="761"/>
    </row>
    <row r="2607" spans="1:16" s="759" customFormat="1" ht="12.75">
      <c r="A2607" s="758"/>
      <c r="C2607" s="758"/>
      <c r="D2607" s="760"/>
      <c r="E2607" s="758"/>
      <c r="F2607" s="758"/>
      <c r="N2607" s="758"/>
      <c r="O2607" s="761"/>
      <c r="P2607" s="761"/>
    </row>
    <row r="2608" spans="1:16" s="759" customFormat="1" ht="12.75">
      <c r="A2608" s="758"/>
      <c r="C2608" s="758"/>
      <c r="D2608" s="760"/>
      <c r="E2608" s="758"/>
      <c r="F2608" s="758"/>
      <c r="N2608" s="758"/>
      <c r="O2608" s="761"/>
      <c r="P2608" s="761"/>
    </row>
    <row r="2609" spans="1:16" s="759" customFormat="1" ht="12.75">
      <c r="A2609" s="758"/>
      <c r="C2609" s="758"/>
      <c r="D2609" s="760"/>
      <c r="E2609" s="758"/>
      <c r="F2609" s="758"/>
      <c r="N2609" s="758"/>
      <c r="O2609" s="761"/>
      <c r="P2609" s="761"/>
    </row>
    <row r="2610" spans="1:16" s="759" customFormat="1" ht="12.75">
      <c r="A2610" s="758"/>
      <c r="C2610" s="758"/>
      <c r="D2610" s="760"/>
      <c r="E2610" s="758"/>
      <c r="F2610" s="758"/>
      <c r="N2610" s="758"/>
      <c r="O2610" s="761"/>
      <c r="P2610" s="761"/>
    </row>
    <row r="2611" spans="1:16" s="759" customFormat="1" ht="12.75">
      <c r="A2611" s="758"/>
      <c r="C2611" s="758"/>
      <c r="D2611" s="760"/>
      <c r="E2611" s="758"/>
      <c r="F2611" s="758"/>
      <c r="N2611" s="758"/>
      <c r="O2611" s="761"/>
      <c r="P2611" s="761"/>
    </row>
    <row r="2612" spans="1:16" s="759" customFormat="1" ht="12.75">
      <c r="A2612" s="758"/>
      <c r="C2612" s="758"/>
      <c r="D2612" s="760"/>
      <c r="E2612" s="758"/>
      <c r="F2612" s="758"/>
      <c r="N2612" s="758"/>
      <c r="O2612" s="761"/>
      <c r="P2612" s="761"/>
    </row>
    <row r="2613" spans="1:16" s="759" customFormat="1" ht="12.75">
      <c r="A2613" s="758"/>
      <c r="C2613" s="758"/>
      <c r="D2613" s="760"/>
      <c r="E2613" s="758"/>
      <c r="F2613" s="758"/>
      <c r="N2613" s="758"/>
      <c r="O2613" s="761"/>
      <c r="P2613" s="761"/>
    </row>
    <row r="2614" spans="1:16" s="759" customFormat="1" ht="12.75">
      <c r="A2614" s="758"/>
      <c r="C2614" s="758"/>
      <c r="D2614" s="760"/>
      <c r="E2614" s="758"/>
      <c r="F2614" s="758"/>
      <c r="N2614" s="758"/>
      <c r="O2614" s="761"/>
      <c r="P2614" s="761"/>
    </row>
    <row r="2615" spans="1:16" s="759" customFormat="1" ht="12.75">
      <c r="A2615" s="758"/>
      <c r="C2615" s="758"/>
      <c r="D2615" s="760"/>
      <c r="E2615" s="758"/>
      <c r="F2615" s="758"/>
      <c r="N2615" s="758"/>
      <c r="O2615" s="761"/>
      <c r="P2615" s="761"/>
    </row>
    <row r="2616" spans="1:16" s="759" customFormat="1" ht="12.75">
      <c r="A2616" s="758"/>
      <c r="C2616" s="758"/>
      <c r="D2616" s="760"/>
      <c r="E2616" s="758"/>
      <c r="F2616" s="758"/>
      <c r="N2616" s="758"/>
      <c r="O2616" s="761"/>
      <c r="P2616" s="761"/>
    </row>
    <row r="2617" spans="1:16" s="759" customFormat="1" ht="12.75">
      <c r="A2617" s="758"/>
      <c r="C2617" s="758"/>
      <c r="D2617" s="760"/>
      <c r="E2617" s="758"/>
      <c r="F2617" s="758"/>
      <c r="N2617" s="758"/>
      <c r="O2617" s="761"/>
      <c r="P2617" s="761"/>
    </row>
    <row r="2618" spans="1:16" s="759" customFormat="1" ht="12.75">
      <c r="A2618" s="758"/>
      <c r="C2618" s="758"/>
      <c r="D2618" s="760"/>
      <c r="E2618" s="758"/>
      <c r="F2618" s="758"/>
      <c r="N2618" s="758"/>
      <c r="O2618" s="761"/>
      <c r="P2618" s="761"/>
    </row>
    <row r="2619" spans="1:16" s="759" customFormat="1" ht="12.75">
      <c r="A2619" s="758"/>
      <c r="C2619" s="758"/>
      <c r="D2619" s="760"/>
      <c r="E2619" s="758"/>
      <c r="F2619" s="758"/>
      <c r="N2619" s="758"/>
      <c r="O2619" s="761"/>
      <c r="P2619" s="761"/>
    </row>
    <row r="2620" spans="1:16" s="759" customFormat="1" ht="12.75">
      <c r="A2620" s="758"/>
      <c r="C2620" s="758"/>
      <c r="D2620" s="760"/>
      <c r="E2620" s="758"/>
      <c r="F2620" s="758"/>
      <c r="N2620" s="758"/>
      <c r="O2620" s="761"/>
      <c r="P2620" s="761"/>
    </row>
    <row r="2621" spans="1:16" s="759" customFormat="1" ht="12.75">
      <c r="A2621" s="758"/>
      <c r="C2621" s="758"/>
      <c r="D2621" s="760"/>
      <c r="E2621" s="758"/>
      <c r="F2621" s="758"/>
      <c r="N2621" s="758"/>
      <c r="O2621" s="761"/>
      <c r="P2621" s="761"/>
    </row>
    <row r="2622" spans="1:16" s="759" customFormat="1" ht="12.75">
      <c r="A2622" s="758"/>
      <c r="C2622" s="758"/>
      <c r="D2622" s="760"/>
      <c r="E2622" s="758"/>
      <c r="F2622" s="758"/>
      <c r="N2622" s="758"/>
      <c r="O2622" s="761"/>
      <c r="P2622" s="761"/>
    </row>
    <row r="2623" spans="1:16" s="759" customFormat="1" ht="12.75">
      <c r="A2623" s="758"/>
      <c r="C2623" s="758"/>
      <c r="D2623" s="760"/>
      <c r="E2623" s="758"/>
      <c r="F2623" s="758"/>
      <c r="N2623" s="758"/>
      <c r="O2623" s="761"/>
      <c r="P2623" s="761"/>
    </row>
    <row r="2624" spans="1:16" s="759" customFormat="1" ht="12.75">
      <c r="A2624" s="758"/>
      <c r="C2624" s="758"/>
      <c r="D2624" s="760"/>
      <c r="E2624" s="758"/>
      <c r="F2624" s="758"/>
      <c r="N2624" s="758"/>
      <c r="O2624" s="761"/>
      <c r="P2624" s="761"/>
    </row>
    <row r="2625" spans="1:16" s="759" customFormat="1" ht="12.75">
      <c r="A2625" s="758"/>
      <c r="C2625" s="758"/>
      <c r="D2625" s="760"/>
      <c r="E2625" s="758"/>
      <c r="F2625" s="758"/>
      <c r="N2625" s="758"/>
      <c r="O2625" s="761"/>
      <c r="P2625" s="761"/>
    </row>
    <row r="2626" spans="1:16" s="759" customFormat="1" ht="12.75">
      <c r="A2626" s="758"/>
      <c r="C2626" s="758"/>
      <c r="D2626" s="760"/>
      <c r="E2626" s="758"/>
      <c r="F2626" s="758"/>
      <c r="N2626" s="758"/>
      <c r="O2626" s="761"/>
      <c r="P2626" s="761"/>
    </row>
    <row r="2627" spans="1:16" s="759" customFormat="1" ht="12.75">
      <c r="A2627" s="758"/>
      <c r="C2627" s="758"/>
      <c r="D2627" s="760"/>
      <c r="E2627" s="758"/>
      <c r="F2627" s="758"/>
      <c r="N2627" s="758"/>
      <c r="O2627" s="761"/>
      <c r="P2627" s="761"/>
    </row>
    <row r="2628" spans="1:16" s="759" customFormat="1" ht="12.75">
      <c r="A2628" s="758"/>
      <c r="C2628" s="758"/>
      <c r="D2628" s="760"/>
      <c r="E2628" s="758"/>
      <c r="F2628" s="758"/>
      <c r="N2628" s="758"/>
      <c r="O2628" s="761"/>
      <c r="P2628" s="761"/>
    </row>
    <row r="2629" spans="1:16" s="759" customFormat="1" ht="12.75">
      <c r="A2629" s="758"/>
      <c r="C2629" s="758"/>
      <c r="D2629" s="760"/>
      <c r="E2629" s="758"/>
      <c r="F2629" s="758"/>
      <c r="N2629" s="758"/>
      <c r="O2629" s="761"/>
      <c r="P2629" s="761"/>
    </row>
    <row r="2630" spans="1:16" s="759" customFormat="1" ht="12.75">
      <c r="A2630" s="758"/>
      <c r="C2630" s="758"/>
      <c r="D2630" s="760"/>
      <c r="E2630" s="758"/>
      <c r="F2630" s="758"/>
      <c r="N2630" s="758"/>
      <c r="O2630" s="761"/>
      <c r="P2630" s="761"/>
    </row>
    <row r="2631" spans="1:16" s="759" customFormat="1" ht="12.75">
      <c r="A2631" s="758"/>
      <c r="C2631" s="758"/>
      <c r="D2631" s="760"/>
      <c r="E2631" s="758"/>
      <c r="F2631" s="758"/>
      <c r="N2631" s="758"/>
      <c r="O2631" s="761"/>
      <c r="P2631" s="761"/>
    </row>
    <row r="2632" spans="1:16" s="759" customFormat="1" ht="12.75">
      <c r="A2632" s="758"/>
      <c r="C2632" s="758"/>
      <c r="D2632" s="760"/>
      <c r="E2632" s="758"/>
      <c r="F2632" s="758"/>
      <c r="N2632" s="758"/>
      <c r="O2632" s="761"/>
      <c r="P2632" s="761"/>
    </row>
    <row r="2633" spans="1:16" s="759" customFormat="1" ht="12.75">
      <c r="A2633" s="758"/>
      <c r="C2633" s="758"/>
      <c r="D2633" s="760"/>
      <c r="E2633" s="758"/>
      <c r="F2633" s="758"/>
      <c r="N2633" s="758"/>
      <c r="O2633" s="761"/>
      <c r="P2633" s="761"/>
    </row>
    <row r="2634" spans="1:16" s="759" customFormat="1" ht="12.75">
      <c r="A2634" s="758"/>
      <c r="C2634" s="758"/>
      <c r="D2634" s="760"/>
      <c r="E2634" s="758"/>
      <c r="F2634" s="758"/>
      <c r="N2634" s="758"/>
      <c r="O2634" s="761"/>
      <c r="P2634" s="761"/>
    </row>
    <row r="2635" spans="1:16" s="759" customFormat="1" ht="12.75">
      <c r="A2635" s="758"/>
      <c r="C2635" s="758"/>
      <c r="D2635" s="760"/>
      <c r="E2635" s="758"/>
      <c r="F2635" s="758"/>
      <c r="N2635" s="758"/>
      <c r="O2635" s="761"/>
      <c r="P2635" s="761"/>
    </row>
    <row r="2636" spans="1:16" s="759" customFormat="1" ht="12.75">
      <c r="A2636" s="758"/>
      <c r="C2636" s="758"/>
      <c r="D2636" s="760"/>
      <c r="E2636" s="758"/>
      <c r="F2636" s="758"/>
      <c r="N2636" s="758"/>
      <c r="O2636" s="761"/>
      <c r="P2636" s="761"/>
    </row>
    <row r="2637" spans="1:16" s="759" customFormat="1" ht="12.75">
      <c r="A2637" s="758"/>
      <c r="C2637" s="758"/>
      <c r="D2637" s="760"/>
      <c r="E2637" s="758"/>
      <c r="F2637" s="758"/>
      <c r="N2637" s="758"/>
      <c r="O2637" s="761"/>
      <c r="P2637" s="761"/>
    </row>
    <row r="2638" spans="1:16" s="759" customFormat="1" ht="12.75">
      <c r="A2638" s="758"/>
      <c r="C2638" s="758"/>
      <c r="D2638" s="760"/>
      <c r="E2638" s="758"/>
      <c r="F2638" s="758"/>
      <c r="N2638" s="758"/>
      <c r="O2638" s="761"/>
      <c r="P2638" s="761"/>
    </row>
    <row r="2639" spans="1:16" s="759" customFormat="1" ht="12.75">
      <c r="A2639" s="758"/>
      <c r="C2639" s="758"/>
      <c r="D2639" s="760"/>
      <c r="E2639" s="758"/>
      <c r="F2639" s="758"/>
      <c r="N2639" s="758"/>
      <c r="O2639" s="761"/>
      <c r="P2639" s="761"/>
    </row>
    <row r="2640" spans="1:16" s="759" customFormat="1" ht="12.75">
      <c r="A2640" s="758"/>
      <c r="C2640" s="758"/>
      <c r="D2640" s="760"/>
      <c r="E2640" s="758"/>
      <c r="F2640" s="758"/>
      <c r="N2640" s="758"/>
      <c r="O2640" s="761"/>
      <c r="P2640" s="761"/>
    </row>
    <row r="2641" spans="1:16" s="759" customFormat="1" ht="12.75">
      <c r="A2641" s="758"/>
      <c r="C2641" s="758"/>
      <c r="D2641" s="760"/>
      <c r="E2641" s="758"/>
      <c r="F2641" s="758"/>
      <c r="N2641" s="758"/>
      <c r="O2641" s="761"/>
      <c r="P2641" s="761"/>
    </row>
    <row r="2642" spans="1:16" s="759" customFormat="1" ht="12.75">
      <c r="A2642" s="758"/>
      <c r="C2642" s="758"/>
      <c r="D2642" s="760"/>
      <c r="E2642" s="758"/>
      <c r="F2642" s="758"/>
      <c r="N2642" s="758"/>
      <c r="O2642" s="761"/>
      <c r="P2642" s="761"/>
    </row>
    <row r="2643" spans="1:16" s="759" customFormat="1" ht="12.75">
      <c r="A2643" s="758"/>
      <c r="C2643" s="758"/>
      <c r="D2643" s="760"/>
      <c r="E2643" s="758"/>
      <c r="F2643" s="758"/>
      <c r="N2643" s="758"/>
      <c r="O2643" s="761"/>
      <c r="P2643" s="761"/>
    </row>
    <row r="2644" spans="1:16" s="759" customFormat="1" ht="12.75">
      <c r="A2644" s="758"/>
      <c r="C2644" s="758"/>
      <c r="D2644" s="760"/>
      <c r="E2644" s="758"/>
      <c r="F2644" s="758"/>
      <c r="N2644" s="758"/>
      <c r="O2644" s="761"/>
      <c r="P2644" s="761"/>
    </row>
    <row r="2645" spans="1:16" s="759" customFormat="1" ht="12.75">
      <c r="A2645" s="758"/>
      <c r="C2645" s="758"/>
      <c r="D2645" s="760"/>
      <c r="E2645" s="758"/>
      <c r="F2645" s="758"/>
      <c r="N2645" s="758"/>
      <c r="O2645" s="761"/>
      <c r="P2645" s="761"/>
    </row>
    <row r="2646" spans="1:16" s="759" customFormat="1" ht="12.75">
      <c r="A2646" s="758"/>
      <c r="C2646" s="758"/>
      <c r="D2646" s="760"/>
      <c r="E2646" s="758"/>
      <c r="F2646" s="758"/>
      <c r="N2646" s="758"/>
      <c r="O2646" s="761"/>
      <c r="P2646" s="761"/>
    </row>
    <row r="2647" spans="1:16" s="759" customFormat="1" ht="12.75">
      <c r="A2647" s="758"/>
      <c r="C2647" s="758"/>
      <c r="D2647" s="760"/>
      <c r="E2647" s="758"/>
      <c r="F2647" s="758"/>
      <c r="N2647" s="758"/>
      <c r="O2647" s="761"/>
      <c r="P2647" s="761"/>
    </row>
    <row r="2648" spans="1:16" s="759" customFormat="1" ht="12.75">
      <c r="A2648" s="758"/>
      <c r="C2648" s="758"/>
      <c r="D2648" s="760"/>
      <c r="E2648" s="758"/>
      <c r="F2648" s="758"/>
      <c r="N2648" s="758"/>
      <c r="O2648" s="761"/>
      <c r="P2648" s="761"/>
    </row>
    <row r="2649" spans="1:16" s="759" customFormat="1" ht="12.75">
      <c r="A2649" s="758"/>
      <c r="C2649" s="758"/>
      <c r="D2649" s="760"/>
      <c r="E2649" s="758"/>
      <c r="F2649" s="758"/>
      <c r="N2649" s="758"/>
      <c r="O2649" s="761"/>
      <c r="P2649" s="761"/>
    </row>
    <row r="2650" spans="1:16" s="759" customFormat="1" ht="12.75">
      <c r="A2650" s="758"/>
      <c r="C2650" s="758"/>
      <c r="D2650" s="760"/>
      <c r="E2650" s="758"/>
      <c r="F2650" s="758"/>
      <c r="N2650" s="758"/>
      <c r="O2650" s="761"/>
      <c r="P2650" s="761"/>
    </row>
    <row r="2651" spans="1:16" s="759" customFormat="1" ht="12.75">
      <c r="A2651" s="758"/>
      <c r="C2651" s="758"/>
      <c r="D2651" s="760"/>
      <c r="E2651" s="758"/>
      <c r="F2651" s="758"/>
      <c r="N2651" s="758"/>
      <c r="O2651" s="761"/>
      <c r="P2651" s="761"/>
    </row>
    <row r="2652" spans="1:16" s="759" customFormat="1" ht="12.75">
      <c r="A2652" s="758"/>
      <c r="C2652" s="758"/>
      <c r="D2652" s="760"/>
      <c r="E2652" s="758"/>
      <c r="F2652" s="758"/>
      <c r="N2652" s="758"/>
      <c r="O2652" s="761"/>
      <c r="P2652" s="761"/>
    </row>
    <row r="2653" spans="1:16" s="759" customFormat="1" ht="12.75">
      <c r="A2653" s="758"/>
      <c r="C2653" s="758"/>
      <c r="D2653" s="760"/>
      <c r="E2653" s="758"/>
      <c r="F2653" s="758"/>
      <c r="N2653" s="758"/>
      <c r="O2653" s="761"/>
      <c r="P2653" s="761"/>
    </row>
    <row r="2654" spans="1:16" s="759" customFormat="1" ht="12.75">
      <c r="A2654" s="758"/>
      <c r="C2654" s="758"/>
      <c r="D2654" s="760"/>
      <c r="E2654" s="758"/>
      <c r="F2654" s="758"/>
      <c r="N2654" s="758"/>
      <c r="O2654" s="761"/>
      <c r="P2654" s="761"/>
    </row>
    <row r="2655" spans="1:16" s="759" customFormat="1" ht="12.75">
      <c r="A2655" s="758"/>
      <c r="C2655" s="758"/>
      <c r="D2655" s="760"/>
      <c r="E2655" s="758"/>
      <c r="F2655" s="758"/>
      <c r="N2655" s="758"/>
      <c r="O2655" s="761"/>
      <c r="P2655" s="761"/>
    </row>
    <row r="2656" spans="1:16" s="759" customFormat="1" ht="12.75">
      <c r="A2656" s="758"/>
      <c r="C2656" s="758"/>
      <c r="D2656" s="760"/>
      <c r="E2656" s="758"/>
      <c r="F2656" s="758"/>
      <c r="N2656" s="758"/>
      <c r="O2656" s="761"/>
      <c r="P2656" s="761"/>
    </row>
    <row r="2657" spans="1:16" s="759" customFormat="1" ht="12.75">
      <c r="A2657" s="758"/>
      <c r="C2657" s="758"/>
      <c r="D2657" s="760"/>
      <c r="E2657" s="758"/>
      <c r="F2657" s="758"/>
      <c r="N2657" s="758"/>
      <c r="O2657" s="761"/>
      <c r="P2657" s="761"/>
    </row>
    <row r="2658" spans="1:16" s="759" customFormat="1" ht="12.75">
      <c r="A2658" s="758"/>
      <c r="C2658" s="758"/>
      <c r="D2658" s="760"/>
      <c r="E2658" s="758"/>
      <c r="F2658" s="758"/>
      <c r="N2658" s="758"/>
      <c r="O2658" s="761"/>
      <c r="P2658" s="761"/>
    </row>
    <row r="2659" spans="1:16" s="759" customFormat="1" ht="12.75">
      <c r="A2659" s="758"/>
      <c r="C2659" s="758"/>
      <c r="D2659" s="760"/>
      <c r="E2659" s="758"/>
      <c r="F2659" s="758"/>
      <c r="N2659" s="758"/>
      <c r="O2659" s="761"/>
      <c r="P2659" s="761"/>
    </row>
    <row r="2660" spans="1:16" s="759" customFormat="1" ht="12.75">
      <c r="A2660" s="758"/>
      <c r="C2660" s="758"/>
      <c r="D2660" s="760"/>
      <c r="E2660" s="758"/>
      <c r="F2660" s="758"/>
      <c r="N2660" s="758"/>
      <c r="O2660" s="761"/>
      <c r="P2660" s="761"/>
    </row>
    <row r="2661" spans="1:16" s="759" customFormat="1" ht="12.75">
      <c r="A2661" s="758"/>
      <c r="C2661" s="758"/>
      <c r="D2661" s="760"/>
      <c r="E2661" s="758"/>
      <c r="F2661" s="758"/>
      <c r="N2661" s="758"/>
      <c r="O2661" s="761"/>
      <c r="P2661" s="761"/>
    </row>
    <row r="2662" spans="1:16" s="759" customFormat="1" ht="12.75">
      <c r="A2662" s="758"/>
      <c r="C2662" s="758"/>
      <c r="D2662" s="760"/>
      <c r="E2662" s="758"/>
      <c r="F2662" s="758"/>
      <c r="N2662" s="758"/>
      <c r="O2662" s="761"/>
      <c r="P2662" s="761"/>
    </row>
    <row r="2663" spans="1:16" s="759" customFormat="1" ht="12.75">
      <c r="A2663" s="758"/>
      <c r="C2663" s="758"/>
      <c r="D2663" s="760"/>
      <c r="E2663" s="758"/>
      <c r="F2663" s="758"/>
      <c r="N2663" s="758"/>
      <c r="O2663" s="761"/>
      <c r="P2663" s="761"/>
    </row>
    <row r="2664" spans="1:16" s="759" customFormat="1" ht="12.75">
      <c r="A2664" s="758"/>
      <c r="C2664" s="758"/>
      <c r="D2664" s="760"/>
      <c r="E2664" s="758"/>
      <c r="F2664" s="758"/>
      <c r="N2664" s="758"/>
      <c r="O2664" s="761"/>
      <c r="P2664" s="761"/>
    </row>
    <row r="2665" spans="1:16" s="759" customFormat="1" ht="12.75">
      <c r="A2665" s="758"/>
      <c r="C2665" s="758"/>
      <c r="D2665" s="760"/>
      <c r="E2665" s="758"/>
      <c r="F2665" s="758"/>
      <c r="N2665" s="758"/>
      <c r="O2665" s="761"/>
      <c r="P2665" s="761"/>
    </row>
    <row r="2666" spans="1:16" s="759" customFormat="1" ht="12.75">
      <c r="A2666" s="758"/>
      <c r="C2666" s="758"/>
      <c r="D2666" s="760"/>
      <c r="E2666" s="758"/>
      <c r="F2666" s="758"/>
      <c r="N2666" s="758"/>
      <c r="O2666" s="761"/>
      <c r="P2666" s="761"/>
    </row>
    <row r="2667" spans="1:16" s="759" customFormat="1" ht="12.75">
      <c r="A2667" s="758"/>
      <c r="C2667" s="758"/>
      <c r="D2667" s="760"/>
      <c r="E2667" s="758"/>
      <c r="F2667" s="758"/>
      <c r="N2667" s="758"/>
      <c r="O2667" s="761"/>
      <c r="P2667" s="761"/>
    </row>
    <row r="2668" spans="1:16" s="759" customFormat="1" ht="12.75">
      <c r="A2668" s="758"/>
      <c r="C2668" s="758"/>
      <c r="D2668" s="760"/>
      <c r="E2668" s="758"/>
      <c r="F2668" s="758"/>
      <c r="N2668" s="758"/>
      <c r="O2668" s="761"/>
      <c r="P2668" s="761"/>
    </row>
    <row r="2669" spans="1:16" s="759" customFormat="1" ht="12.75">
      <c r="A2669" s="758"/>
      <c r="C2669" s="758"/>
      <c r="D2669" s="760"/>
      <c r="E2669" s="758"/>
      <c r="F2669" s="758"/>
      <c r="N2669" s="758"/>
      <c r="O2669" s="761"/>
      <c r="P2669" s="761"/>
    </row>
    <row r="2670" spans="1:16" s="759" customFormat="1" ht="12.75">
      <c r="A2670" s="758"/>
      <c r="C2670" s="758"/>
      <c r="D2670" s="760"/>
      <c r="E2670" s="758"/>
      <c r="F2670" s="758"/>
      <c r="N2670" s="758"/>
      <c r="O2670" s="761"/>
      <c r="P2670" s="761"/>
    </row>
    <row r="2671" spans="1:16" s="759" customFormat="1" ht="12.75">
      <c r="A2671" s="758"/>
      <c r="C2671" s="758"/>
      <c r="D2671" s="760"/>
      <c r="E2671" s="758"/>
      <c r="F2671" s="758"/>
      <c r="N2671" s="758"/>
      <c r="O2671" s="761"/>
      <c r="P2671" s="761"/>
    </row>
    <row r="2672" spans="1:16" s="759" customFormat="1" ht="12.75">
      <c r="A2672" s="758"/>
      <c r="C2672" s="758"/>
      <c r="D2672" s="760"/>
      <c r="E2672" s="758"/>
      <c r="F2672" s="758"/>
      <c r="N2672" s="758"/>
      <c r="O2672" s="761"/>
      <c r="P2672" s="761"/>
    </row>
    <row r="2673" spans="1:16" s="759" customFormat="1" ht="12.75">
      <c r="A2673" s="758"/>
      <c r="C2673" s="758"/>
      <c r="D2673" s="760"/>
      <c r="E2673" s="758"/>
      <c r="F2673" s="758"/>
      <c r="N2673" s="758"/>
      <c r="O2673" s="761"/>
      <c r="P2673" s="761"/>
    </row>
    <row r="2674" spans="1:16" s="759" customFormat="1" ht="12.75">
      <c r="A2674" s="758"/>
      <c r="C2674" s="758"/>
      <c r="D2674" s="760"/>
      <c r="E2674" s="758"/>
      <c r="F2674" s="758"/>
      <c r="N2674" s="758"/>
      <c r="O2674" s="761"/>
      <c r="P2674" s="761"/>
    </row>
    <row r="2675" spans="1:16" s="759" customFormat="1" ht="12.75">
      <c r="A2675" s="758"/>
      <c r="C2675" s="758"/>
      <c r="D2675" s="760"/>
      <c r="E2675" s="758"/>
      <c r="F2675" s="758"/>
      <c r="N2675" s="758"/>
      <c r="O2675" s="761"/>
      <c r="P2675" s="761"/>
    </row>
    <row r="2676" spans="1:16" s="759" customFormat="1" ht="12.75">
      <c r="A2676" s="758"/>
      <c r="C2676" s="758"/>
      <c r="D2676" s="760"/>
      <c r="E2676" s="758"/>
      <c r="F2676" s="758"/>
      <c r="N2676" s="758"/>
      <c r="O2676" s="761"/>
      <c r="P2676" s="761"/>
    </row>
    <row r="2677" spans="1:16" s="759" customFormat="1" ht="12.75">
      <c r="A2677" s="758"/>
      <c r="C2677" s="758"/>
      <c r="D2677" s="760"/>
      <c r="E2677" s="758"/>
      <c r="F2677" s="758"/>
      <c r="N2677" s="758"/>
      <c r="O2677" s="761"/>
      <c r="P2677" s="761"/>
    </row>
    <row r="2678" spans="1:16" s="759" customFormat="1" ht="12.75">
      <c r="A2678" s="758"/>
      <c r="C2678" s="758"/>
      <c r="D2678" s="760"/>
      <c r="E2678" s="758"/>
      <c r="F2678" s="758"/>
      <c r="N2678" s="758"/>
      <c r="O2678" s="761"/>
      <c r="P2678" s="761"/>
    </row>
    <row r="2679" spans="1:16" s="759" customFormat="1" ht="12.75">
      <c r="A2679" s="758"/>
      <c r="C2679" s="758"/>
      <c r="D2679" s="760"/>
      <c r="E2679" s="758"/>
      <c r="F2679" s="758"/>
      <c r="N2679" s="758"/>
      <c r="O2679" s="761"/>
      <c r="P2679" s="761"/>
    </row>
    <row r="2680" spans="1:16" s="759" customFormat="1" ht="12.75">
      <c r="A2680" s="758"/>
      <c r="C2680" s="758"/>
      <c r="D2680" s="760"/>
      <c r="E2680" s="758"/>
      <c r="F2680" s="758"/>
      <c r="N2680" s="758"/>
      <c r="O2680" s="761"/>
      <c r="P2680" s="761"/>
    </row>
    <row r="2681" spans="1:16" s="759" customFormat="1" ht="12.75">
      <c r="A2681" s="758"/>
      <c r="C2681" s="758"/>
      <c r="D2681" s="760"/>
      <c r="E2681" s="758"/>
      <c r="F2681" s="758"/>
      <c r="N2681" s="758"/>
      <c r="O2681" s="761"/>
      <c r="P2681" s="761"/>
    </row>
    <row r="2682" spans="1:16" s="759" customFormat="1" ht="12.75">
      <c r="A2682" s="758"/>
      <c r="C2682" s="758"/>
      <c r="D2682" s="760"/>
      <c r="E2682" s="758"/>
      <c r="F2682" s="758"/>
      <c r="N2682" s="758"/>
      <c r="O2682" s="761"/>
      <c r="P2682" s="761"/>
    </row>
    <row r="2683" spans="1:16" s="759" customFormat="1" ht="12.75">
      <c r="A2683" s="758"/>
      <c r="C2683" s="758"/>
      <c r="D2683" s="760"/>
      <c r="E2683" s="758"/>
      <c r="F2683" s="758"/>
      <c r="N2683" s="758"/>
      <c r="O2683" s="761"/>
      <c r="P2683" s="761"/>
    </row>
    <row r="2684" spans="1:16" s="759" customFormat="1" ht="12.75">
      <c r="A2684" s="758"/>
      <c r="C2684" s="758"/>
      <c r="D2684" s="760"/>
      <c r="E2684" s="758"/>
      <c r="F2684" s="758"/>
      <c r="N2684" s="758"/>
      <c r="O2684" s="761"/>
      <c r="P2684" s="761"/>
    </row>
    <row r="2685" spans="1:16" s="759" customFormat="1" ht="12.75">
      <c r="A2685" s="758"/>
      <c r="C2685" s="758"/>
      <c r="D2685" s="760"/>
      <c r="E2685" s="758"/>
      <c r="F2685" s="758"/>
      <c r="N2685" s="758"/>
      <c r="O2685" s="761"/>
      <c r="P2685" s="761"/>
    </row>
    <row r="2686" spans="1:16" s="759" customFormat="1" ht="12.75">
      <c r="A2686" s="758"/>
      <c r="C2686" s="758"/>
      <c r="D2686" s="760"/>
      <c r="E2686" s="758"/>
      <c r="F2686" s="758"/>
      <c r="N2686" s="758"/>
      <c r="O2686" s="761"/>
      <c r="P2686" s="761"/>
    </row>
    <row r="2687" spans="1:16" s="759" customFormat="1" ht="12.75">
      <c r="A2687" s="758"/>
      <c r="C2687" s="758"/>
      <c r="D2687" s="760"/>
      <c r="E2687" s="758"/>
      <c r="F2687" s="758"/>
      <c r="N2687" s="758"/>
      <c r="O2687" s="761"/>
      <c r="P2687" s="761"/>
    </row>
    <row r="2688" spans="1:16" s="759" customFormat="1" ht="12.75">
      <c r="A2688" s="758"/>
      <c r="C2688" s="758"/>
      <c r="D2688" s="760"/>
      <c r="E2688" s="758"/>
      <c r="F2688" s="758"/>
      <c r="N2688" s="758"/>
      <c r="O2688" s="761"/>
      <c r="P2688" s="761"/>
    </row>
    <row r="2689" spans="1:16" s="759" customFormat="1" ht="12.75">
      <c r="A2689" s="758"/>
      <c r="C2689" s="758"/>
      <c r="D2689" s="760"/>
      <c r="E2689" s="758"/>
      <c r="F2689" s="758"/>
      <c r="N2689" s="758"/>
      <c r="O2689" s="761"/>
      <c r="P2689" s="761"/>
    </row>
    <row r="2690" spans="1:16" s="759" customFormat="1" ht="12.75">
      <c r="A2690" s="758"/>
      <c r="C2690" s="758"/>
      <c r="D2690" s="760"/>
      <c r="E2690" s="758"/>
      <c r="F2690" s="758"/>
      <c r="N2690" s="758"/>
      <c r="O2690" s="761"/>
      <c r="P2690" s="761"/>
    </row>
    <row r="2691" spans="1:16" s="759" customFormat="1" ht="12.75">
      <c r="A2691" s="758"/>
      <c r="C2691" s="758"/>
      <c r="D2691" s="760"/>
      <c r="E2691" s="758"/>
      <c r="F2691" s="758"/>
      <c r="N2691" s="758"/>
      <c r="O2691" s="761"/>
      <c r="P2691" s="761"/>
    </row>
    <row r="2692" spans="1:16" s="759" customFormat="1" ht="12.75">
      <c r="A2692" s="758"/>
      <c r="C2692" s="758"/>
      <c r="D2692" s="760"/>
      <c r="E2692" s="758"/>
      <c r="F2692" s="758"/>
      <c r="N2692" s="758"/>
      <c r="O2692" s="761"/>
      <c r="P2692" s="761"/>
    </row>
    <row r="2693" spans="1:16" s="759" customFormat="1" ht="12.75">
      <c r="A2693" s="758"/>
      <c r="C2693" s="758"/>
      <c r="D2693" s="760"/>
      <c r="E2693" s="758"/>
      <c r="F2693" s="758"/>
      <c r="N2693" s="758"/>
      <c r="O2693" s="761"/>
      <c r="P2693" s="761"/>
    </row>
    <row r="2694" spans="1:16" s="759" customFormat="1" ht="12.75">
      <c r="A2694" s="758"/>
      <c r="C2694" s="758"/>
      <c r="D2694" s="760"/>
      <c r="E2694" s="758"/>
      <c r="F2694" s="758"/>
      <c r="N2694" s="758"/>
      <c r="O2694" s="761"/>
      <c r="P2694" s="761"/>
    </row>
    <row r="2695" spans="1:16" s="759" customFormat="1" ht="12.75">
      <c r="A2695" s="758"/>
      <c r="C2695" s="758"/>
      <c r="D2695" s="760"/>
      <c r="E2695" s="758"/>
      <c r="F2695" s="758"/>
      <c r="N2695" s="758"/>
      <c r="O2695" s="761"/>
      <c r="P2695" s="761"/>
    </row>
    <row r="2696" spans="1:16" s="759" customFormat="1" ht="12.75">
      <c r="A2696" s="758"/>
      <c r="C2696" s="758"/>
      <c r="D2696" s="760"/>
      <c r="E2696" s="758"/>
      <c r="F2696" s="758"/>
      <c r="N2696" s="758"/>
      <c r="O2696" s="761"/>
      <c r="P2696" s="761"/>
    </row>
    <row r="2697" spans="1:16" s="759" customFormat="1" ht="12.75">
      <c r="A2697" s="758"/>
      <c r="C2697" s="758"/>
      <c r="D2697" s="760"/>
      <c r="E2697" s="758"/>
      <c r="F2697" s="758"/>
      <c r="N2697" s="758"/>
      <c r="O2697" s="761"/>
      <c r="P2697" s="761"/>
    </row>
    <row r="2698" spans="1:16" s="759" customFormat="1" ht="12.75">
      <c r="A2698" s="758"/>
      <c r="C2698" s="758"/>
      <c r="D2698" s="760"/>
      <c r="E2698" s="758"/>
      <c r="F2698" s="758"/>
      <c r="N2698" s="758"/>
      <c r="O2698" s="761"/>
      <c r="P2698" s="761"/>
    </row>
    <row r="2699" spans="1:16" s="759" customFormat="1" ht="12.75">
      <c r="A2699" s="758"/>
      <c r="C2699" s="758"/>
      <c r="D2699" s="760"/>
      <c r="E2699" s="758"/>
      <c r="F2699" s="758"/>
      <c r="N2699" s="758"/>
      <c r="O2699" s="761"/>
      <c r="P2699" s="761"/>
    </row>
    <row r="2700" spans="1:16" s="759" customFormat="1" ht="12.75">
      <c r="A2700" s="758"/>
      <c r="C2700" s="758"/>
      <c r="D2700" s="760"/>
      <c r="E2700" s="758"/>
      <c r="F2700" s="758"/>
      <c r="N2700" s="758"/>
      <c r="O2700" s="761"/>
      <c r="P2700" s="761"/>
    </row>
    <row r="2701" spans="1:16" s="759" customFormat="1" ht="12.75">
      <c r="A2701" s="758"/>
      <c r="C2701" s="758"/>
      <c r="D2701" s="760"/>
      <c r="E2701" s="758"/>
      <c r="F2701" s="758"/>
      <c r="N2701" s="758"/>
      <c r="O2701" s="761"/>
      <c r="P2701" s="761"/>
    </row>
    <row r="2702" spans="1:16" s="759" customFormat="1" ht="12.75">
      <c r="A2702" s="758"/>
      <c r="C2702" s="758"/>
      <c r="D2702" s="760"/>
      <c r="E2702" s="758"/>
      <c r="F2702" s="758"/>
      <c r="N2702" s="758"/>
      <c r="O2702" s="761"/>
      <c r="P2702" s="761"/>
    </row>
    <row r="2703" spans="1:16" s="759" customFormat="1" ht="12.75">
      <c r="A2703" s="758"/>
      <c r="C2703" s="758"/>
      <c r="D2703" s="760"/>
      <c r="E2703" s="758"/>
      <c r="F2703" s="758"/>
      <c r="N2703" s="758"/>
      <c r="O2703" s="761"/>
      <c r="P2703" s="761"/>
    </row>
    <row r="2704" spans="1:16" s="759" customFormat="1" ht="12.75">
      <c r="A2704" s="758"/>
      <c r="C2704" s="758"/>
      <c r="D2704" s="760"/>
      <c r="E2704" s="758"/>
      <c r="F2704" s="758"/>
      <c r="N2704" s="758"/>
      <c r="O2704" s="761"/>
      <c r="P2704" s="761"/>
    </row>
    <row r="2705" spans="1:16" s="759" customFormat="1" ht="12.75">
      <c r="A2705" s="758"/>
      <c r="C2705" s="758"/>
      <c r="D2705" s="760"/>
      <c r="E2705" s="758"/>
      <c r="F2705" s="758"/>
      <c r="N2705" s="758"/>
      <c r="O2705" s="761"/>
      <c r="P2705" s="761"/>
    </row>
    <row r="2706" spans="1:16" s="759" customFormat="1" ht="12.75">
      <c r="A2706" s="758"/>
      <c r="C2706" s="758"/>
      <c r="D2706" s="760"/>
      <c r="E2706" s="758"/>
      <c r="F2706" s="758"/>
      <c r="N2706" s="758"/>
      <c r="O2706" s="761"/>
      <c r="P2706" s="761"/>
    </row>
    <row r="2707" spans="1:16" s="759" customFormat="1" ht="12.75">
      <c r="A2707" s="758"/>
      <c r="C2707" s="758"/>
      <c r="D2707" s="760"/>
      <c r="E2707" s="758"/>
      <c r="F2707" s="758"/>
      <c r="N2707" s="758"/>
      <c r="O2707" s="761"/>
      <c r="P2707" s="761"/>
    </row>
    <row r="2708" spans="1:16" s="759" customFormat="1" ht="12.75">
      <c r="A2708" s="758"/>
      <c r="C2708" s="758"/>
      <c r="D2708" s="760"/>
      <c r="E2708" s="758"/>
      <c r="F2708" s="758"/>
      <c r="N2708" s="758"/>
      <c r="O2708" s="761"/>
      <c r="P2708" s="761"/>
    </row>
    <row r="2709" spans="1:16" s="759" customFormat="1" ht="12.75">
      <c r="A2709" s="758"/>
      <c r="C2709" s="758"/>
      <c r="D2709" s="760"/>
      <c r="E2709" s="758"/>
      <c r="F2709" s="758"/>
      <c r="N2709" s="758"/>
      <c r="O2709" s="761"/>
      <c r="P2709" s="761"/>
    </row>
    <row r="2710" spans="1:16" s="759" customFormat="1" ht="12.75">
      <c r="A2710" s="758"/>
      <c r="C2710" s="758"/>
      <c r="D2710" s="760"/>
      <c r="E2710" s="758"/>
      <c r="F2710" s="758"/>
      <c r="N2710" s="758"/>
      <c r="O2710" s="761"/>
      <c r="P2710" s="761"/>
    </row>
    <row r="2711" spans="1:16" s="759" customFormat="1" ht="12.75">
      <c r="A2711" s="758"/>
      <c r="C2711" s="758"/>
      <c r="D2711" s="760"/>
      <c r="E2711" s="758"/>
      <c r="F2711" s="758"/>
      <c r="N2711" s="758"/>
      <c r="O2711" s="761"/>
      <c r="P2711" s="761"/>
    </row>
    <row r="2712" spans="1:16" s="759" customFormat="1" ht="12.75">
      <c r="A2712" s="758"/>
      <c r="C2712" s="758"/>
      <c r="D2712" s="760"/>
      <c r="E2712" s="758"/>
      <c r="F2712" s="758"/>
      <c r="N2712" s="758"/>
      <c r="O2712" s="761"/>
      <c r="P2712" s="761"/>
    </row>
    <row r="2713" spans="1:16" s="759" customFormat="1" ht="12.75">
      <c r="A2713" s="758"/>
      <c r="C2713" s="758"/>
      <c r="D2713" s="760"/>
      <c r="E2713" s="758"/>
      <c r="F2713" s="758"/>
      <c r="N2713" s="758"/>
      <c r="O2713" s="761"/>
      <c r="P2713" s="761"/>
    </row>
    <row r="2714" spans="1:16" s="759" customFormat="1" ht="12.75">
      <c r="A2714" s="758"/>
      <c r="C2714" s="758"/>
      <c r="D2714" s="760"/>
      <c r="E2714" s="758"/>
      <c r="F2714" s="758"/>
      <c r="N2714" s="758"/>
      <c r="O2714" s="761"/>
      <c r="P2714" s="761"/>
    </row>
    <row r="2715" spans="1:16" s="759" customFormat="1" ht="12.75">
      <c r="A2715" s="758"/>
      <c r="C2715" s="758"/>
      <c r="D2715" s="760"/>
      <c r="E2715" s="758"/>
      <c r="F2715" s="758"/>
      <c r="N2715" s="758"/>
      <c r="O2715" s="761"/>
      <c r="P2715" s="761"/>
    </row>
    <row r="2716" spans="1:16" s="759" customFormat="1" ht="12.75">
      <c r="A2716" s="758"/>
      <c r="C2716" s="758"/>
      <c r="D2716" s="760"/>
      <c r="E2716" s="758"/>
      <c r="F2716" s="758"/>
      <c r="N2716" s="758"/>
      <c r="O2716" s="761"/>
      <c r="P2716" s="761"/>
    </row>
    <row r="2717" spans="1:16" s="759" customFormat="1" ht="12.75">
      <c r="A2717" s="758"/>
      <c r="C2717" s="758"/>
      <c r="D2717" s="760"/>
      <c r="E2717" s="758"/>
      <c r="F2717" s="758"/>
      <c r="N2717" s="758"/>
      <c r="O2717" s="761"/>
      <c r="P2717" s="761"/>
    </row>
    <row r="2718" spans="1:16" s="759" customFormat="1" ht="12.75">
      <c r="A2718" s="758"/>
      <c r="C2718" s="758"/>
      <c r="D2718" s="760"/>
      <c r="E2718" s="758"/>
      <c r="F2718" s="758"/>
      <c r="N2718" s="758"/>
      <c r="O2718" s="761"/>
      <c r="P2718" s="761"/>
    </row>
    <row r="2719" spans="1:16" s="759" customFormat="1" ht="12.75">
      <c r="A2719" s="758"/>
      <c r="C2719" s="758"/>
      <c r="D2719" s="760"/>
      <c r="E2719" s="758"/>
      <c r="F2719" s="758"/>
      <c r="N2719" s="758"/>
      <c r="O2719" s="761"/>
      <c r="P2719" s="761"/>
    </row>
    <row r="2720" spans="1:16" s="759" customFormat="1" ht="12.75">
      <c r="A2720" s="758"/>
      <c r="C2720" s="758"/>
      <c r="D2720" s="760"/>
      <c r="E2720" s="758"/>
      <c r="F2720" s="758"/>
      <c r="N2720" s="758"/>
      <c r="O2720" s="761"/>
      <c r="P2720" s="761"/>
    </row>
    <row r="2721" spans="1:16" s="759" customFormat="1" ht="12.75">
      <c r="A2721" s="758"/>
      <c r="C2721" s="758"/>
      <c r="D2721" s="760"/>
      <c r="E2721" s="758"/>
      <c r="F2721" s="758"/>
      <c r="N2721" s="758"/>
      <c r="O2721" s="761"/>
      <c r="P2721" s="761"/>
    </row>
    <row r="2722" spans="1:16" s="759" customFormat="1" ht="12.75">
      <c r="A2722" s="758"/>
      <c r="C2722" s="758"/>
      <c r="D2722" s="760"/>
      <c r="E2722" s="758"/>
      <c r="F2722" s="758"/>
      <c r="N2722" s="758"/>
      <c r="O2722" s="761"/>
      <c r="P2722" s="761"/>
    </row>
    <row r="2723" spans="1:16" s="759" customFormat="1" ht="12.75">
      <c r="A2723" s="758"/>
      <c r="C2723" s="758"/>
      <c r="D2723" s="760"/>
      <c r="E2723" s="758"/>
      <c r="F2723" s="758"/>
      <c r="N2723" s="758"/>
      <c r="O2723" s="761"/>
      <c r="P2723" s="761"/>
    </row>
    <row r="2724" spans="1:16" s="759" customFormat="1" ht="12.75">
      <c r="A2724" s="758"/>
      <c r="C2724" s="758"/>
      <c r="D2724" s="760"/>
      <c r="E2724" s="758"/>
      <c r="F2724" s="758"/>
      <c r="N2724" s="758"/>
      <c r="O2724" s="761"/>
      <c r="P2724" s="761"/>
    </row>
    <row r="2725" spans="1:16" s="759" customFormat="1" ht="12.75">
      <c r="A2725" s="758"/>
      <c r="C2725" s="758"/>
      <c r="D2725" s="760"/>
      <c r="E2725" s="758"/>
      <c r="F2725" s="758"/>
      <c r="N2725" s="758"/>
      <c r="O2725" s="761"/>
      <c r="P2725" s="761"/>
    </row>
    <row r="2726" spans="1:16" s="759" customFormat="1" ht="12.75">
      <c r="A2726" s="758"/>
      <c r="C2726" s="758"/>
      <c r="D2726" s="760"/>
      <c r="E2726" s="758"/>
      <c r="F2726" s="758"/>
      <c r="N2726" s="758"/>
      <c r="O2726" s="761"/>
      <c r="P2726" s="761"/>
    </row>
    <row r="2727" spans="1:16" s="759" customFormat="1" ht="12.75">
      <c r="A2727" s="758"/>
      <c r="C2727" s="758"/>
      <c r="D2727" s="760"/>
      <c r="E2727" s="758"/>
      <c r="F2727" s="758"/>
      <c r="N2727" s="758"/>
      <c r="O2727" s="761"/>
      <c r="P2727" s="761"/>
    </row>
    <row r="2728" spans="1:16" s="759" customFormat="1" ht="12.75">
      <c r="A2728" s="758"/>
      <c r="C2728" s="758"/>
      <c r="D2728" s="760"/>
      <c r="E2728" s="758"/>
      <c r="F2728" s="758"/>
      <c r="N2728" s="758"/>
      <c r="O2728" s="761"/>
      <c r="P2728" s="761"/>
    </row>
    <row r="2729" spans="1:16" s="759" customFormat="1" ht="12.75">
      <c r="A2729" s="758"/>
      <c r="C2729" s="758"/>
      <c r="D2729" s="760"/>
      <c r="E2729" s="758"/>
      <c r="F2729" s="758"/>
      <c r="N2729" s="758"/>
      <c r="O2729" s="761"/>
      <c r="P2729" s="761"/>
    </row>
    <row r="2730" spans="1:16" s="759" customFormat="1" ht="12.75">
      <c r="A2730" s="758"/>
      <c r="C2730" s="758"/>
      <c r="D2730" s="760"/>
      <c r="E2730" s="758"/>
      <c r="F2730" s="758"/>
      <c r="N2730" s="758"/>
      <c r="O2730" s="761"/>
      <c r="P2730" s="761"/>
    </row>
    <row r="2731" spans="1:16" s="759" customFormat="1" ht="12.75">
      <c r="A2731" s="758"/>
      <c r="C2731" s="758"/>
      <c r="D2731" s="760"/>
      <c r="E2731" s="758"/>
      <c r="F2731" s="758"/>
      <c r="N2731" s="758"/>
      <c r="O2731" s="761"/>
      <c r="P2731" s="761"/>
    </row>
    <row r="2732" spans="1:16" s="759" customFormat="1" ht="12.75">
      <c r="A2732" s="758"/>
      <c r="C2732" s="758"/>
      <c r="D2732" s="760"/>
      <c r="E2732" s="758"/>
      <c r="F2732" s="758"/>
      <c r="N2732" s="758"/>
      <c r="O2732" s="761"/>
      <c r="P2732" s="761"/>
    </row>
    <row r="2733" spans="1:16" s="759" customFormat="1" ht="12.75">
      <c r="A2733" s="758"/>
      <c r="C2733" s="758"/>
      <c r="D2733" s="760"/>
      <c r="E2733" s="758"/>
      <c r="F2733" s="758"/>
      <c r="N2733" s="758"/>
      <c r="O2733" s="761"/>
      <c r="P2733" s="761"/>
    </row>
    <row r="2734" spans="1:16" s="759" customFormat="1" ht="12.75">
      <c r="A2734" s="758"/>
      <c r="C2734" s="758"/>
      <c r="D2734" s="760"/>
      <c r="E2734" s="758"/>
      <c r="F2734" s="758"/>
      <c r="N2734" s="758"/>
      <c r="O2734" s="761"/>
      <c r="P2734" s="761"/>
    </row>
    <row r="2735" spans="1:16" s="759" customFormat="1" ht="12.75">
      <c r="A2735" s="758"/>
      <c r="C2735" s="758"/>
      <c r="D2735" s="760"/>
      <c r="E2735" s="758"/>
      <c r="F2735" s="758"/>
      <c r="N2735" s="758"/>
      <c r="O2735" s="761"/>
      <c r="P2735" s="761"/>
    </row>
    <row r="2736" spans="1:16" s="759" customFormat="1" ht="12.75">
      <c r="A2736" s="758"/>
      <c r="C2736" s="758"/>
      <c r="D2736" s="760"/>
      <c r="E2736" s="758"/>
      <c r="F2736" s="758"/>
      <c r="N2736" s="758"/>
      <c r="O2736" s="761"/>
      <c r="P2736" s="761"/>
    </row>
    <row r="2737" spans="1:16" s="759" customFormat="1" ht="12.75">
      <c r="A2737" s="758"/>
      <c r="C2737" s="758"/>
      <c r="D2737" s="760"/>
      <c r="E2737" s="758"/>
      <c r="F2737" s="758"/>
      <c r="N2737" s="758"/>
      <c r="O2737" s="761"/>
      <c r="P2737" s="761"/>
    </row>
    <row r="2738" spans="1:16" s="759" customFormat="1" ht="12.75">
      <c r="A2738" s="758"/>
      <c r="C2738" s="758"/>
      <c r="D2738" s="760"/>
      <c r="E2738" s="758"/>
      <c r="F2738" s="758"/>
      <c r="N2738" s="758"/>
      <c r="O2738" s="761"/>
      <c r="P2738" s="761"/>
    </row>
    <row r="2739" spans="1:16" s="759" customFormat="1" ht="12.75">
      <c r="A2739" s="758"/>
      <c r="C2739" s="758"/>
      <c r="D2739" s="760"/>
      <c r="E2739" s="758"/>
      <c r="F2739" s="758"/>
      <c r="N2739" s="758"/>
      <c r="O2739" s="761"/>
      <c r="P2739" s="761"/>
    </row>
    <row r="2740" spans="1:16" s="759" customFormat="1" ht="12.75">
      <c r="A2740" s="758"/>
      <c r="C2740" s="758"/>
      <c r="D2740" s="760"/>
      <c r="E2740" s="758"/>
      <c r="F2740" s="758"/>
      <c r="N2740" s="758"/>
      <c r="O2740" s="761"/>
      <c r="P2740" s="761"/>
    </row>
    <row r="2741" spans="1:16" s="759" customFormat="1" ht="12.75">
      <c r="A2741" s="758"/>
      <c r="C2741" s="758"/>
      <c r="D2741" s="760"/>
      <c r="E2741" s="758"/>
      <c r="F2741" s="758"/>
      <c r="N2741" s="758"/>
      <c r="O2741" s="761"/>
      <c r="P2741" s="761"/>
    </row>
    <row r="2742" spans="1:16" s="759" customFormat="1" ht="12.75">
      <c r="A2742" s="758"/>
      <c r="C2742" s="758"/>
      <c r="D2742" s="760"/>
      <c r="E2742" s="758"/>
      <c r="F2742" s="758"/>
      <c r="N2742" s="758"/>
      <c r="O2742" s="761"/>
      <c r="P2742" s="761"/>
    </row>
    <row r="2743" spans="1:16" s="759" customFormat="1" ht="12.75">
      <c r="A2743" s="758"/>
      <c r="C2743" s="758"/>
      <c r="D2743" s="760"/>
      <c r="E2743" s="758"/>
      <c r="F2743" s="758"/>
      <c r="N2743" s="758"/>
      <c r="O2743" s="761"/>
      <c r="P2743" s="761"/>
    </row>
    <row r="2744" spans="1:16" s="759" customFormat="1" ht="12.75">
      <c r="A2744" s="758"/>
      <c r="C2744" s="758"/>
      <c r="D2744" s="760"/>
      <c r="E2744" s="758"/>
      <c r="F2744" s="758"/>
      <c r="N2744" s="758"/>
      <c r="O2744" s="761"/>
      <c r="P2744" s="761"/>
    </row>
    <row r="2745" spans="1:16" s="759" customFormat="1" ht="12.75">
      <c r="A2745" s="758"/>
      <c r="C2745" s="758"/>
      <c r="D2745" s="760"/>
      <c r="E2745" s="758"/>
      <c r="F2745" s="758"/>
      <c r="N2745" s="758"/>
      <c r="O2745" s="761"/>
      <c r="P2745" s="761"/>
    </row>
    <row r="2746" spans="1:16" s="759" customFormat="1" ht="12.75">
      <c r="A2746" s="758"/>
      <c r="C2746" s="758"/>
      <c r="D2746" s="760"/>
      <c r="E2746" s="758"/>
      <c r="F2746" s="758"/>
      <c r="N2746" s="758"/>
      <c r="O2746" s="761"/>
      <c r="P2746" s="761"/>
    </row>
    <row r="2747" spans="1:16" s="759" customFormat="1" ht="12.75">
      <c r="A2747" s="758"/>
      <c r="C2747" s="758"/>
      <c r="D2747" s="760"/>
      <c r="E2747" s="758"/>
      <c r="F2747" s="758"/>
      <c r="N2747" s="758"/>
      <c r="O2747" s="761"/>
      <c r="P2747" s="761"/>
    </row>
    <row r="2748" spans="1:16" s="759" customFormat="1" ht="12.75">
      <c r="A2748" s="758"/>
      <c r="C2748" s="758"/>
      <c r="D2748" s="760"/>
      <c r="E2748" s="758"/>
      <c r="F2748" s="758"/>
      <c r="N2748" s="758"/>
      <c r="O2748" s="761"/>
      <c r="P2748" s="761"/>
    </row>
    <row r="2749" spans="1:16" s="759" customFormat="1" ht="12.75">
      <c r="A2749" s="758"/>
      <c r="C2749" s="758"/>
      <c r="D2749" s="760"/>
      <c r="E2749" s="758"/>
      <c r="F2749" s="758"/>
      <c r="N2749" s="758"/>
      <c r="O2749" s="761"/>
      <c r="P2749" s="761"/>
    </row>
    <row r="2750" spans="1:16" s="759" customFormat="1" ht="12.75">
      <c r="A2750" s="758"/>
      <c r="C2750" s="758"/>
      <c r="D2750" s="760"/>
      <c r="E2750" s="758"/>
      <c r="F2750" s="758"/>
      <c r="N2750" s="758"/>
      <c r="O2750" s="761"/>
      <c r="P2750" s="761"/>
    </row>
    <row r="2751" spans="1:16" s="759" customFormat="1" ht="12.75">
      <c r="A2751" s="758"/>
      <c r="C2751" s="758"/>
      <c r="D2751" s="760"/>
      <c r="E2751" s="758"/>
      <c r="F2751" s="758"/>
      <c r="N2751" s="758"/>
      <c r="O2751" s="761"/>
      <c r="P2751" s="761"/>
    </row>
    <row r="2752" spans="1:16" s="759" customFormat="1" ht="12.75">
      <c r="A2752" s="758"/>
      <c r="C2752" s="758"/>
      <c r="D2752" s="760"/>
      <c r="E2752" s="758"/>
      <c r="F2752" s="758"/>
      <c r="N2752" s="758"/>
      <c r="O2752" s="761"/>
      <c r="P2752" s="761"/>
    </row>
    <row r="2753" spans="1:16" s="759" customFormat="1" ht="12.75">
      <c r="A2753" s="758"/>
      <c r="C2753" s="758"/>
      <c r="D2753" s="760"/>
      <c r="E2753" s="758"/>
      <c r="F2753" s="758"/>
      <c r="N2753" s="758"/>
      <c r="O2753" s="761"/>
      <c r="P2753" s="761"/>
    </row>
    <row r="2754" spans="1:16" s="759" customFormat="1" ht="12.75">
      <c r="A2754" s="758"/>
      <c r="C2754" s="758"/>
      <c r="D2754" s="760"/>
      <c r="E2754" s="758"/>
      <c r="F2754" s="758"/>
      <c r="N2754" s="758"/>
      <c r="O2754" s="761"/>
      <c r="P2754" s="761"/>
    </row>
    <row r="2755" spans="1:16" s="759" customFormat="1" ht="12.75">
      <c r="A2755" s="758"/>
      <c r="C2755" s="758"/>
      <c r="D2755" s="760"/>
      <c r="E2755" s="758"/>
      <c r="F2755" s="758"/>
      <c r="N2755" s="758"/>
      <c r="O2755" s="761"/>
      <c r="P2755" s="761"/>
    </row>
    <row r="2756" spans="1:16" s="759" customFormat="1" ht="12.75">
      <c r="A2756" s="758"/>
      <c r="C2756" s="758"/>
      <c r="D2756" s="760"/>
      <c r="E2756" s="758"/>
      <c r="F2756" s="758"/>
      <c r="N2756" s="758"/>
      <c r="O2756" s="761"/>
      <c r="P2756" s="761"/>
    </row>
    <row r="2757" spans="1:16" s="759" customFormat="1" ht="12.75">
      <c r="A2757" s="758"/>
      <c r="C2757" s="758"/>
      <c r="D2757" s="760"/>
      <c r="E2757" s="758"/>
      <c r="F2757" s="758"/>
      <c r="N2757" s="758"/>
      <c r="O2757" s="761"/>
      <c r="P2757" s="761"/>
    </row>
    <row r="2758" spans="1:16" s="759" customFormat="1" ht="12.75">
      <c r="A2758" s="758"/>
      <c r="C2758" s="758"/>
      <c r="D2758" s="760"/>
      <c r="E2758" s="758"/>
      <c r="F2758" s="758"/>
      <c r="N2758" s="758"/>
      <c r="O2758" s="761"/>
      <c r="P2758" s="761"/>
    </row>
    <row r="2759" spans="1:16" s="759" customFormat="1" ht="12.75">
      <c r="A2759" s="758"/>
      <c r="C2759" s="758"/>
      <c r="D2759" s="760"/>
      <c r="E2759" s="758"/>
      <c r="F2759" s="758"/>
      <c r="N2759" s="758"/>
      <c r="O2759" s="761"/>
      <c r="P2759" s="761"/>
    </row>
    <row r="2760" spans="1:16" s="759" customFormat="1" ht="12.75">
      <c r="A2760" s="758"/>
      <c r="C2760" s="758"/>
      <c r="D2760" s="760"/>
      <c r="E2760" s="758"/>
      <c r="F2760" s="758"/>
      <c r="N2760" s="758"/>
      <c r="O2760" s="761"/>
      <c r="P2760" s="761"/>
    </row>
    <row r="2761" spans="1:16" s="759" customFormat="1" ht="12.75">
      <c r="A2761" s="758"/>
      <c r="C2761" s="758"/>
      <c r="D2761" s="760"/>
      <c r="E2761" s="758"/>
      <c r="F2761" s="758"/>
      <c r="N2761" s="758"/>
      <c r="O2761" s="761"/>
      <c r="P2761" s="761"/>
    </row>
    <row r="2762" spans="1:16" s="759" customFormat="1" ht="12.75">
      <c r="A2762" s="758"/>
      <c r="C2762" s="758"/>
      <c r="D2762" s="760"/>
      <c r="E2762" s="758"/>
      <c r="F2762" s="758"/>
      <c r="N2762" s="758"/>
      <c r="O2762" s="761"/>
      <c r="P2762" s="761"/>
    </row>
    <row r="2763" spans="1:16" s="759" customFormat="1" ht="12.75">
      <c r="A2763" s="758"/>
      <c r="C2763" s="758"/>
      <c r="D2763" s="760"/>
      <c r="E2763" s="758"/>
      <c r="F2763" s="758"/>
      <c r="N2763" s="758"/>
      <c r="O2763" s="761"/>
      <c r="P2763" s="761"/>
    </row>
    <row r="2764" spans="1:16" s="759" customFormat="1" ht="12.75">
      <c r="A2764" s="758"/>
      <c r="C2764" s="758"/>
      <c r="D2764" s="760"/>
      <c r="E2764" s="758"/>
      <c r="F2764" s="758"/>
      <c r="N2764" s="758"/>
      <c r="O2764" s="761"/>
      <c r="P2764" s="761"/>
    </row>
    <row r="2765" spans="1:16" s="759" customFormat="1" ht="12.75">
      <c r="A2765" s="758"/>
      <c r="C2765" s="758"/>
      <c r="D2765" s="760"/>
      <c r="E2765" s="758"/>
      <c r="F2765" s="758"/>
      <c r="N2765" s="758"/>
      <c r="O2765" s="761"/>
      <c r="P2765" s="761"/>
    </row>
    <row r="2766" spans="1:16" s="759" customFormat="1" ht="12.75">
      <c r="A2766" s="758"/>
      <c r="C2766" s="758"/>
      <c r="D2766" s="760"/>
      <c r="E2766" s="758"/>
      <c r="F2766" s="758"/>
      <c r="N2766" s="758"/>
      <c r="O2766" s="761"/>
      <c r="P2766" s="761"/>
    </row>
    <row r="2767" spans="1:16" s="759" customFormat="1" ht="12.75">
      <c r="A2767" s="758"/>
      <c r="C2767" s="758"/>
      <c r="D2767" s="760"/>
      <c r="E2767" s="758"/>
      <c r="F2767" s="758"/>
      <c r="N2767" s="758"/>
      <c r="O2767" s="761"/>
      <c r="P2767" s="761"/>
    </row>
    <row r="2768" spans="1:16" s="759" customFormat="1" ht="12.75">
      <c r="A2768" s="758"/>
      <c r="C2768" s="758"/>
      <c r="D2768" s="760"/>
      <c r="E2768" s="758"/>
      <c r="F2768" s="758"/>
      <c r="N2768" s="758"/>
      <c r="O2768" s="761"/>
      <c r="P2768" s="761"/>
    </row>
    <row r="2769" spans="1:16" s="759" customFormat="1" ht="12.75">
      <c r="A2769" s="758"/>
      <c r="C2769" s="758"/>
      <c r="D2769" s="760"/>
      <c r="E2769" s="758"/>
      <c r="F2769" s="758"/>
      <c r="N2769" s="758"/>
      <c r="O2769" s="761"/>
      <c r="P2769" s="761"/>
    </row>
    <row r="2770" spans="1:16" s="759" customFormat="1" ht="12.75">
      <c r="A2770" s="758"/>
      <c r="C2770" s="758"/>
      <c r="D2770" s="760"/>
      <c r="E2770" s="758"/>
      <c r="F2770" s="758"/>
      <c r="N2770" s="758"/>
      <c r="O2770" s="761"/>
      <c r="P2770" s="761"/>
    </row>
    <row r="2771" spans="1:16" s="759" customFormat="1" ht="12.75">
      <c r="A2771" s="758"/>
      <c r="C2771" s="758"/>
      <c r="D2771" s="760"/>
      <c r="E2771" s="758"/>
      <c r="F2771" s="758"/>
      <c r="N2771" s="758"/>
      <c r="O2771" s="761"/>
      <c r="P2771" s="761"/>
    </row>
    <row r="2772" spans="1:16" s="759" customFormat="1" ht="12.75">
      <c r="A2772" s="758"/>
      <c r="C2772" s="758"/>
      <c r="D2772" s="760"/>
      <c r="E2772" s="758"/>
      <c r="F2772" s="758"/>
      <c r="N2772" s="758"/>
      <c r="O2772" s="761"/>
      <c r="P2772" s="761"/>
    </row>
    <row r="2773" spans="1:16" s="759" customFormat="1" ht="12.75">
      <c r="A2773" s="758"/>
      <c r="C2773" s="758"/>
      <c r="D2773" s="760"/>
      <c r="E2773" s="758"/>
      <c r="F2773" s="758"/>
      <c r="N2773" s="758"/>
      <c r="O2773" s="761"/>
      <c r="P2773" s="761"/>
    </row>
    <row r="2774" spans="1:16" s="759" customFormat="1" ht="12.75">
      <c r="A2774" s="758"/>
      <c r="C2774" s="758"/>
      <c r="D2774" s="760"/>
      <c r="E2774" s="758"/>
      <c r="F2774" s="758"/>
      <c r="N2774" s="758"/>
      <c r="O2774" s="761"/>
      <c r="P2774" s="761"/>
    </row>
    <row r="2775" spans="1:16" s="759" customFormat="1" ht="12.75">
      <c r="A2775" s="758"/>
      <c r="C2775" s="758"/>
      <c r="D2775" s="760"/>
      <c r="E2775" s="758"/>
      <c r="F2775" s="758"/>
      <c r="N2775" s="758"/>
      <c r="O2775" s="761"/>
      <c r="P2775" s="761"/>
    </row>
    <row r="2776" spans="1:16" s="759" customFormat="1" ht="12.75">
      <c r="A2776" s="758"/>
      <c r="C2776" s="758"/>
      <c r="D2776" s="760"/>
      <c r="E2776" s="758"/>
      <c r="F2776" s="758"/>
      <c r="N2776" s="758"/>
      <c r="O2776" s="761"/>
      <c r="P2776" s="761"/>
    </row>
    <row r="2777" spans="1:16" s="759" customFormat="1" ht="12.75">
      <c r="A2777" s="758"/>
      <c r="C2777" s="758"/>
      <c r="D2777" s="760"/>
      <c r="E2777" s="758"/>
      <c r="F2777" s="758"/>
      <c r="N2777" s="758"/>
      <c r="O2777" s="761"/>
      <c r="P2777" s="761"/>
    </row>
    <row r="2778" spans="1:16" s="759" customFormat="1" ht="12.75">
      <c r="A2778" s="758"/>
      <c r="C2778" s="758"/>
      <c r="D2778" s="760"/>
      <c r="E2778" s="758"/>
      <c r="F2778" s="758"/>
      <c r="N2778" s="758"/>
      <c r="O2778" s="761"/>
      <c r="P2778" s="761"/>
    </row>
    <row r="2779" spans="1:16" s="759" customFormat="1" ht="12.75">
      <c r="A2779" s="758"/>
      <c r="C2779" s="758"/>
      <c r="D2779" s="760"/>
      <c r="E2779" s="758"/>
      <c r="F2779" s="758"/>
      <c r="N2779" s="758"/>
      <c r="O2779" s="761"/>
      <c r="P2779" s="761"/>
    </row>
    <row r="2780" spans="1:16" s="759" customFormat="1" ht="12.75">
      <c r="A2780" s="758"/>
      <c r="C2780" s="758"/>
      <c r="D2780" s="760"/>
      <c r="E2780" s="758"/>
      <c r="F2780" s="758"/>
      <c r="N2780" s="758"/>
      <c r="O2780" s="761"/>
      <c r="P2780" s="761"/>
    </row>
    <row r="2781" spans="1:16" s="759" customFormat="1" ht="12.75">
      <c r="A2781" s="758"/>
      <c r="C2781" s="758"/>
      <c r="D2781" s="760"/>
      <c r="E2781" s="758"/>
      <c r="F2781" s="758"/>
      <c r="N2781" s="758"/>
      <c r="O2781" s="761"/>
      <c r="P2781" s="761"/>
    </row>
    <row r="2782" spans="1:16" s="759" customFormat="1" ht="12.75">
      <c r="A2782" s="758"/>
      <c r="C2782" s="758"/>
      <c r="D2782" s="760"/>
      <c r="E2782" s="758"/>
      <c r="F2782" s="758"/>
      <c r="N2782" s="758"/>
      <c r="O2782" s="761"/>
      <c r="P2782" s="761"/>
    </row>
    <row r="2783" spans="1:16" s="759" customFormat="1" ht="12.75">
      <c r="A2783" s="758"/>
      <c r="C2783" s="758"/>
      <c r="D2783" s="760"/>
      <c r="E2783" s="758"/>
      <c r="F2783" s="758"/>
      <c r="N2783" s="758"/>
      <c r="O2783" s="761"/>
      <c r="P2783" s="761"/>
    </row>
    <row r="2784" spans="1:16" s="759" customFormat="1" ht="12.75">
      <c r="A2784" s="758"/>
      <c r="C2784" s="758"/>
      <c r="D2784" s="760"/>
      <c r="E2784" s="758"/>
      <c r="F2784" s="758"/>
      <c r="N2784" s="758"/>
      <c r="O2784" s="761"/>
      <c r="P2784" s="761"/>
    </row>
    <row r="2785" spans="1:16" s="759" customFormat="1" ht="12.75">
      <c r="A2785" s="758"/>
      <c r="C2785" s="758"/>
      <c r="D2785" s="760"/>
      <c r="E2785" s="758"/>
      <c r="F2785" s="758"/>
      <c r="N2785" s="758"/>
      <c r="O2785" s="761"/>
      <c r="P2785" s="761"/>
    </row>
    <row r="2786" spans="1:16" s="759" customFormat="1" ht="12.75">
      <c r="A2786" s="758"/>
      <c r="C2786" s="758"/>
      <c r="D2786" s="760"/>
      <c r="E2786" s="758"/>
      <c r="F2786" s="758"/>
      <c r="N2786" s="758"/>
      <c r="O2786" s="761"/>
      <c r="P2786" s="761"/>
    </row>
    <row r="2787" spans="1:16" s="759" customFormat="1" ht="12.75">
      <c r="A2787" s="758"/>
      <c r="C2787" s="758"/>
      <c r="D2787" s="760"/>
      <c r="E2787" s="758"/>
      <c r="F2787" s="758"/>
      <c r="N2787" s="758"/>
      <c r="O2787" s="761"/>
      <c r="P2787" s="761"/>
    </row>
    <row r="2788" spans="1:16" s="759" customFormat="1" ht="12.75">
      <c r="A2788" s="758"/>
      <c r="C2788" s="758"/>
      <c r="D2788" s="760"/>
      <c r="E2788" s="758"/>
      <c r="F2788" s="758"/>
      <c r="N2788" s="758"/>
      <c r="O2788" s="761"/>
      <c r="P2788" s="761"/>
    </row>
    <row r="2789" spans="1:16" s="759" customFormat="1" ht="12.75">
      <c r="A2789" s="758"/>
      <c r="C2789" s="758"/>
      <c r="D2789" s="760"/>
      <c r="E2789" s="758"/>
      <c r="F2789" s="758"/>
      <c r="N2789" s="758"/>
      <c r="O2789" s="761"/>
      <c r="P2789" s="761"/>
    </row>
    <row r="2790" spans="1:16" s="759" customFormat="1" ht="12.75">
      <c r="A2790" s="758"/>
      <c r="C2790" s="758"/>
      <c r="D2790" s="760"/>
      <c r="E2790" s="758"/>
      <c r="F2790" s="758"/>
      <c r="N2790" s="758"/>
      <c r="O2790" s="761"/>
      <c r="P2790" s="761"/>
    </row>
    <row r="2791" spans="1:16" s="759" customFormat="1" ht="12.75">
      <c r="A2791" s="758"/>
      <c r="C2791" s="758"/>
      <c r="D2791" s="760"/>
      <c r="E2791" s="758"/>
      <c r="F2791" s="758"/>
      <c r="N2791" s="758"/>
      <c r="O2791" s="761"/>
      <c r="P2791" s="761"/>
    </row>
    <row r="2792" spans="1:16" s="759" customFormat="1" ht="12.75">
      <c r="A2792" s="758"/>
      <c r="C2792" s="758"/>
      <c r="D2792" s="760"/>
      <c r="E2792" s="758"/>
      <c r="F2792" s="758"/>
      <c r="N2792" s="758"/>
      <c r="O2792" s="761"/>
      <c r="P2792" s="761"/>
    </row>
    <row r="2793" spans="1:16" s="759" customFormat="1" ht="12.75">
      <c r="A2793" s="758"/>
      <c r="C2793" s="758"/>
      <c r="D2793" s="760"/>
      <c r="E2793" s="758"/>
      <c r="F2793" s="758"/>
      <c r="N2793" s="758"/>
      <c r="O2793" s="761"/>
      <c r="P2793" s="761"/>
    </row>
    <row r="2794" spans="1:16" s="759" customFormat="1" ht="12.75">
      <c r="A2794" s="758"/>
      <c r="C2794" s="758"/>
      <c r="D2794" s="760"/>
      <c r="E2794" s="758"/>
      <c r="F2794" s="758"/>
      <c r="N2794" s="758"/>
      <c r="O2794" s="761"/>
      <c r="P2794" s="761"/>
    </row>
    <row r="2795" spans="1:16" s="759" customFormat="1" ht="12.75">
      <c r="A2795" s="758"/>
      <c r="C2795" s="758"/>
      <c r="D2795" s="760"/>
      <c r="E2795" s="758"/>
      <c r="F2795" s="758"/>
      <c r="N2795" s="758"/>
      <c r="O2795" s="761"/>
      <c r="P2795" s="761"/>
    </row>
    <row r="2796" spans="1:16" s="759" customFormat="1" ht="12.75">
      <c r="A2796" s="758"/>
      <c r="C2796" s="758"/>
      <c r="D2796" s="760"/>
      <c r="E2796" s="758"/>
      <c r="F2796" s="758"/>
      <c r="N2796" s="758"/>
      <c r="O2796" s="761"/>
      <c r="P2796" s="761"/>
    </row>
    <row r="2797" spans="1:16" s="759" customFormat="1" ht="12.75">
      <c r="A2797" s="758"/>
      <c r="C2797" s="758"/>
      <c r="D2797" s="760"/>
      <c r="E2797" s="758"/>
      <c r="F2797" s="758"/>
      <c r="N2797" s="758"/>
      <c r="O2797" s="761"/>
      <c r="P2797" s="761"/>
    </row>
    <row r="2798" spans="1:16" s="759" customFormat="1" ht="12.75">
      <c r="A2798" s="758"/>
      <c r="C2798" s="758"/>
      <c r="D2798" s="760"/>
      <c r="E2798" s="758"/>
      <c r="F2798" s="758"/>
      <c r="N2798" s="758"/>
      <c r="O2798" s="761"/>
      <c r="P2798" s="761"/>
    </row>
    <row r="2799" spans="1:16" s="759" customFormat="1" ht="12.75">
      <c r="A2799" s="758"/>
      <c r="C2799" s="758"/>
      <c r="D2799" s="760"/>
      <c r="E2799" s="758"/>
      <c r="F2799" s="758"/>
      <c r="N2799" s="758"/>
      <c r="O2799" s="761"/>
      <c r="P2799" s="761"/>
    </row>
    <row r="2800" spans="1:16" s="759" customFormat="1" ht="12.75">
      <c r="A2800" s="758"/>
      <c r="C2800" s="758"/>
      <c r="D2800" s="760"/>
      <c r="E2800" s="758"/>
      <c r="F2800" s="758"/>
      <c r="N2800" s="758"/>
      <c r="O2800" s="761"/>
      <c r="P2800" s="761"/>
    </row>
    <row r="2801" spans="1:16" s="759" customFormat="1" ht="12.75">
      <c r="A2801" s="758"/>
      <c r="C2801" s="758"/>
      <c r="D2801" s="760"/>
      <c r="E2801" s="758"/>
      <c r="F2801" s="758"/>
      <c r="N2801" s="758"/>
      <c r="O2801" s="761"/>
      <c r="P2801" s="761"/>
    </row>
    <row r="2802" spans="1:16" s="759" customFormat="1" ht="12.75">
      <c r="A2802" s="758"/>
      <c r="C2802" s="758"/>
      <c r="D2802" s="760"/>
      <c r="E2802" s="758"/>
      <c r="F2802" s="758"/>
      <c r="N2802" s="758"/>
      <c r="O2802" s="761"/>
      <c r="P2802" s="761"/>
    </row>
    <row r="2803" spans="1:16" s="759" customFormat="1" ht="12.75">
      <c r="A2803" s="758"/>
      <c r="C2803" s="758"/>
      <c r="D2803" s="760"/>
      <c r="E2803" s="758"/>
      <c r="F2803" s="758"/>
      <c r="N2803" s="758"/>
      <c r="O2803" s="761"/>
      <c r="P2803" s="761"/>
    </row>
    <row r="2804" spans="1:16" s="759" customFormat="1" ht="12.75">
      <c r="A2804" s="758"/>
      <c r="C2804" s="758"/>
      <c r="D2804" s="760"/>
      <c r="E2804" s="758"/>
      <c r="F2804" s="758"/>
      <c r="N2804" s="758"/>
      <c r="O2804" s="761"/>
      <c r="P2804" s="761"/>
    </row>
    <row r="2805" spans="1:16" s="759" customFormat="1" ht="12.75">
      <c r="A2805" s="758"/>
      <c r="C2805" s="758"/>
      <c r="D2805" s="760"/>
      <c r="E2805" s="758"/>
      <c r="F2805" s="758"/>
      <c r="N2805" s="758"/>
      <c r="O2805" s="761"/>
      <c r="P2805" s="761"/>
    </row>
    <row r="2806" spans="1:16" s="759" customFormat="1" ht="12.75">
      <c r="A2806" s="758"/>
      <c r="C2806" s="758"/>
      <c r="D2806" s="760"/>
      <c r="E2806" s="758"/>
      <c r="F2806" s="758"/>
      <c r="N2806" s="758"/>
      <c r="O2806" s="761"/>
      <c r="P2806" s="761"/>
    </row>
    <row r="2807" spans="1:16" s="759" customFormat="1" ht="12.75">
      <c r="A2807" s="758"/>
      <c r="C2807" s="758"/>
      <c r="D2807" s="760"/>
      <c r="E2807" s="758"/>
      <c r="F2807" s="758"/>
      <c r="N2807" s="758"/>
      <c r="O2807" s="761"/>
      <c r="P2807" s="761"/>
    </row>
    <row r="2808" spans="1:16" s="759" customFormat="1" ht="12.75">
      <c r="A2808" s="758"/>
      <c r="C2808" s="758"/>
      <c r="D2808" s="760"/>
      <c r="E2808" s="758"/>
      <c r="F2808" s="758"/>
      <c r="N2808" s="758"/>
      <c r="O2808" s="761"/>
      <c r="P2808" s="761"/>
    </row>
    <row r="2809" spans="1:16" s="759" customFormat="1" ht="12.75">
      <c r="A2809" s="758"/>
      <c r="C2809" s="758"/>
      <c r="D2809" s="760"/>
      <c r="E2809" s="758"/>
      <c r="F2809" s="758"/>
      <c r="N2809" s="758"/>
      <c r="O2809" s="761"/>
      <c r="P2809" s="761"/>
    </row>
    <row r="2810" spans="1:16" s="759" customFormat="1" ht="12.75">
      <c r="A2810" s="758"/>
      <c r="C2810" s="758"/>
      <c r="D2810" s="760"/>
      <c r="E2810" s="758"/>
      <c r="F2810" s="758"/>
      <c r="N2810" s="758"/>
      <c r="O2810" s="761"/>
      <c r="P2810" s="761"/>
    </row>
    <row r="2811" spans="1:16" s="759" customFormat="1" ht="12.75">
      <c r="A2811" s="758"/>
      <c r="C2811" s="758"/>
      <c r="D2811" s="760"/>
      <c r="E2811" s="758"/>
      <c r="F2811" s="758"/>
      <c r="N2811" s="758"/>
      <c r="O2811" s="761"/>
      <c r="P2811" s="761"/>
    </row>
    <row r="2812" spans="1:16" s="759" customFormat="1" ht="12.75">
      <c r="A2812" s="758"/>
      <c r="C2812" s="758"/>
      <c r="D2812" s="760"/>
      <c r="E2812" s="758"/>
      <c r="F2812" s="758"/>
      <c r="N2812" s="758"/>
      <c r="O2812" s="761"/>
      <c r="P2812" s="761"/>
    </row>
    <row r="2813" spans="1:16" s="759" customFormat="1" ht="12.75">
      <c r="A2813" s="758"/>
      <c r="C2813" s="758"/>
      <c r="D2813" s="760"/>
      <c r="E2813" s="758"/>
      <c r="F2813" s="758"/>
      <c r="N2813" s="758"/>
      <c r="O2813" s="761"/>
      <c r="P2813" s="761"/>
    </row>
    <row r="2814" spans="1:16" s="759" customFormat="1" ht="12.75">
      <c r="A2814" s="758"/>
      <c r="C2814" s="758"/>
      <c r="D2814" s="760"/>
      <c r="E2814" s="758"/>
      <c r="F2814" s="758"/>
      <c r="N2814" s="758"/>
      <c r="O2814" s="761"/>
      <c r="P2814" s="761"/>
    </row>
    <row r="2815" spans="1:16" s="759" customFormat="1" ht="12.75">
      <c r="A2815" s="758"/>
      <c r="C2815" s="758"/>
      <c r="D2815" s="760"/>
      <c r="E2815" s="758"/>
      <c r="F2815" s="758"/>
      <c r="N2815" s="758"/>
      <c r="O2815" s="761"/>
      <c r="P2815" s="761"/>
    </row>
    <row r="2816" spans="1:16" s="759" customFormat="1" ht="12.75">
      <c r="A2816" s="758"/>
      <c r="C2816" s="758"/>
      <c r="D2816" s="760"/>
      <c r="E2816" s="758"/>
      <c r="F2816" s="758"/>
      <c r="N2816" s="758"/>
      <c r="O2816" s="761"/>
      <c r="P2816" s="761"/>
    </row>
    <row r="2817" spans="1:16" s="759" customFormat="1" ht="12.75">
      <c r="A2817" s="758"/>
      <c r="C2817" s="758"/>
      <c r="D2817" s="760"/>
      <c r="E2817" s="758"/>
      <c r="F2817" s="758"/>
      <c r="N2817" s="758"/>
      <c r="O2817" s="761"/>
      <c r="P2817" s="761"/>
    </row>
    <row r="2818" spans="1:16" s="759" customFormat="1" ht="12.75">
      <c r="A2818" s="758"/>
      <c r="C2818" s="758"/>
      <c r="D2818" s="760"/>
      <c r="E2818" s="758"/>
      <c r="F2818" s="758"/>
      <c r="N2818" s="758"/>
      <c r="O2818" s="761"/>
      <c r="P2818" s="761"/>
    </row>
    <row r="2819" spans="1:16" s="759" customFormat="1" ht="12.75">
      <c r="A2819" s="758"/>
      <c r="C2819" s="758"/>
      <c r="D2819" s="760"/>
      <c r="E2819" s="758"/>
      <c r="F2819" s="758"/>
      <c r="N2819" s="758"/>
      <c r="O2819" s="761"/>
      <c r="P2819" s="761"/>
    </row>
    <row r="2820" spans="1:16" s="759" customFormat="1" ht="12.75">
      <c r="A2820" s="758"/>
      <c r="C2820" s="758"/>
      <c r="D2820" s="760"/>
      <c r="E2820" s="758"/>
      <c r="F2820" s="758"/>
      <c r="N2820" s="758"/>
      <c r="O2820" s="761"/>
      <c r="P2820" s="761"/>
    </row>
    <row r="2821" spans="1:16" s="759" customFormat="1" ht="12.75">
      <c r="A2821" s="758"/>
      <c r="C2821" s="758"/>
      <c r="D2821" s="760"/>
      <c r="E2821" s="758"/>
      <c r="F2821" s="758"/>
      <c r="N2821" s="758"/>
      <c r="O2821" s="761"/>
      <c r="P2821" s="761"/>
    </row>
    <row r="2822" spans="1:16" s="759" customFormat="1" ht="12.75">
      <c r="A2822" s="758"/>
      <c r="C2822" s="758"/>
      <c r="D2822" s="760"/>
      <c r="E2822" s="758"/>
      <c r="F2822" s="758"/>
      <c r="N2822" s="758"/>
      <c r="O2822" s="761"/>
      <c r="P2822" s="761"/>
    </row>
    <row r="2823" spans="1:16" s="759" customFormat="1" ht="12.75">
      <c r="A2823" s="758"/>
      <c r="C2823" s="758"/>
      <c r="D2823" s="760"/>
      <c r="E2823" s="758"/>
      <c r="F2823" s="758"/>
      <c r="N2823" s="758"/>
      <c r="O2823" s="761"/>
      <c r="P2823" s="761"/>
    </row>
    <row r="2824" spans="1:16" s="759" customFormat="1" ht="12.75">
      <c r="A2824" s="758"/>
      <c r="C2824" s="758"/>
      <c r="D2824" s="760"/>
      <c r="E2824" s="758"/>
      <c r="F2824" s="758"/>
      <c r="N2824" s="758"/>
      <c r="O2824" s="761"/>
      <c r="P2824" s="761"/>
    </row>
    <row r="2825" spans="1:16" s="759" customFormat="1" ht="12.75">
      <c r="A2825" s="758"/>
      <c r="C2825" s="758"/>
      <c r="D2825" s="760"/>
      <c r="E2825" s="758"/>
      <c r="F2825" s="758"/>
      <c r="N2825" s="758"/>
      <c r="O2825" s="761"/>
      <c r="P2825" s="761"/>
    </row>
    <row r="2826" spans="1:16" s="759" customFormat="1" ht="12.75">
      <c r="A2826" s="758"/>
      <c r="C2826" s="758"/>
      <c r="D2826" s="760"/>
      <c r="E2826" s="758"/>
      <c r="F2826" s="758"/>
      <c r="N2826" s="758"/>
      <c r="O2826" s="761"/>
      <c r="P2826" s="761"/>
    </row>
    <row r="2827" spans="1:16" s="759" customFormat="1" ht="12.75">
      <c r="A2827" s="758"/>
      <c r="C2827" s="758"/>
      <c r="D2827" s="760"/>
      <c r="E2827" s="758"/>
      <c r="F2827" s="758"/>
      <c r="N2827" s="758"/>
      <c r="O2827" s="761"/>
      <c r="P2827" s="761"/>
    </row>
    <row r="2828" spans="1:16" s="759" customFormat="1" ht="12.75">
      <c r="A2828" s="758"/>
      <c r="C2828" s="758"/>
      <c r="D2828" s="760"/>
      <c r="E2828" s="758"/>
      <c r="F2828" s="758"/>
      <c r="N2828" s="758"/>
      <c r="O2828" s="761"/>
      <c r="P2828" s="761"/>
    </row>
    <row r="2829" spans="1:16" s="759" customFormat="1" ht="12.75">
      <c r="A2829" s="758"/>
      <c r="C2829" s="758"/>
      <c r="D2829" s="760"/>
      <c r="E2829" s="758"/>
      <c r="F2829" s="758"/>
      <c r="N2829" s="758"/>
      <c r="O2829" s="761"/>
      <c r="P2829" s="761"/>
    </row>
    <row r="2830" spans="1:16" s="759" customFormat="1" ht="12.75">
      <c r="A2830" s="758"/>
      <c r="C2830" s="758"/>
      <c r="D2830" s="760"/>
      <c r="E2830" s="758"/>
      <c r="F2830" s="758"/>
      <c r="N2830" s="758"/>
      <c r="O2830" s="761"/>
      <c r="P2830" s="761"/>
    </row>
    <row r="2831" spans="1:16" s="759" customFormat="1" ht="12.75">
      <c r="A2831" s="758"/>
      <c r="C2831" s="758"/>
      <c r="D2831" s="760"/>
      <c r="E2831" s="758"/>
      <c r="F2831" s="758"/>
      <c r="N2831" s="758"/>
      <c r="O2831" s="761"/>
      <c r="P2831" s="761"/>
    </row>
    <row r="2832" spans="1:16" s="759" customFormat="1" ht="12.75">
      <c r="A2832" s="758"/>
      <c r="C2832" s="758"/>
      <c r="D2832" s="760"/>
      <c r="E2832" s="758"/>
      <c r="F2832" s="758"/>
      <c r="N2832" s="758"/>
      <c r="O2832" s="761"/>
      <c r="P2832" s="761"/>
    </row>
    <row r="2833" spans="1:16" s="759" customFormat="1" ht="12.75">
      <c r="A2833" s="758"/>
      <c r="C2833" s="758"/>
      <c r="D2833" s="760"/>
      <c r="E2833" s="758"/>
      <c r="F2833" s="758"/>
      <c r="N2833" s="758"/>
      <c r="O2833" s="761"/>
      <c r="P2833" s="761"/>
    </row>
    <row r="2834" spans="1:16" s="759" customFormat="1" ht="12.75">
      <c r="A2834" s="758"/>
      <c r="C2834" s="758"/>
      <c r="D2834" s="760"/>
      <c r="E2834" s="758"/>
      <c r="F2834" s="758"/>
      <c r="N2834" s="758"/>
      <c r="O2834" s="761"/>
      <c r="P2834" s="761"/>
    </row>
    <row r="2835" spans="1:16" s="759" customFormat="1" ht="12.75">
      <c r="A2835" s="758"/>
      <c r="C2835" s="758"/>
      <c r="D2835" s="760"/>
      <c r="E2835" s="758"/>
      <c r="F2835" s="758"/>
      <c r="N2835" s="758"/>
      <c r="O2835" s="761"/>
      <c r="P2835" s="761"/>
    </row>
    <row r="2836" spans="1:16" s="759" customFormat="1" ht="12.75">
      <c r="A2836" s="758"/>
      <c r="C2836" s="758"/>
      <c r="D2836" s="760"/>
      <c r="E2836" s="758"/>
      <c r="F2836" s="758"/>
      <c r="N2836" s="758"/>
      <c r="O2836" s="761"/>
      <c r="P2836" s="761"/>
    </row>
    <row r="2837" spans="1:16" s="759" customFormat="1" ht="12.75">
      <c r="A2837" s="758"/>
      <c r="C2837" s="758"/>
      <c r="D2837" s="760"/>
      <c r="E2837" s="758"/>
      <c r="F2837" s="758"/>
      <c r="N2837" s="758"/>
      <c r="O2837" s="761"/>
      <c r="P2837" s="761"/>
    </row>
    <row r="2838" spans="1:16" s="759" customFormat="1" ht="12.75">
      <c r="A2838" s="758"/>
      <c r="C2838" s="758"/>
      <c r="D2838" s="760"/>
      <c r="E2838" s="758"/>
      <c r="F2838" s="758"/>
      <c r="N2838" s="758"/>
      <c r="O2838" s="761"/>
      <c r="P2838" s="761"/>
    </row>
    <row r="2839" spans="1:16" s="759" customFormat="1" ht="12.75">
      <c r="A2839" s="758"/>
      <c r="C2839" s="758"/>
      <c r="D2839" s="760"/>
      <c r="E2839" s="758"/>
      <c r="F2839" s="758"/>
      <c r="N2839" s="758"/>
      <c r="O2839" s="761"/>
      <c r="P2839" s="761"/>
    </row>
    <row r="2840" spans="1:16" s="759" customFormat="1" ht="12.75">
      <c r="A2840" s="758"/>
      <c r="C2840" s="758"/>
      <c r="D2840" s="760"/>
      <c r="E2840" s="758"/>
      <c r="F2840" s="758"/>
      <c r="N2840" s="758"/>
      <c r="O2840" s="761"/>
      <c r="P2840" s="761"/>
    </row>
    <row r="2841" spans="1:16" s="759" customFormat="1" ht="12.75">
      <c r="A2841" s="758"/>
      <c r="C2841" s="758"/>
      <c r="D2841" s="760"/>
      <c r="E2841" s="758"/>
      <c r="F2841" s="758"/>
      <c r="N2841" s="758"/>
      <c r="O2841" s="761"/>
      <c r="P2841" s="761"/>
    </row>
    <row r="2842" spans="1:16" s="759" customFormat="1" ht="12.75">
      <c r="A2842" s="758"/>
      <c r="C2842" s="758"/>
      <c r="D2842" s="760"/>
      <c r="E2842" s="758"/>
      <c r="F2842" s="758"/>
      <c r="N2842" s="758"/>
      <c r="O2842" s="761"/>
      <c r="P2842" s="761"/>
    </row>
    <row r="2843" spans="1:16" s="759" customFormat="1" ht="12.75">
      <c r="A2843" s="758"/>
      <c r="C2843" s="758"/>
      <c r="D2843" s="760"/>
      <c r="E2843" s="758"/>
      <c r="F2843" s="758"/>
      <c r="N2843" s="758"/>
      <c r="O2843" s="761"/>
      <c r="P2843" s="761"/>
    </row>
    <row r="2844" spans="1:16" s="759" customFormat="1" ht="12.75">
      <c r="A2844" s="758"/>
      <c r="C2844" s="758"/>
      <c r="D2844" s="760"/>
      <c r="E2844" s="758"/>
      <c r="F2844" s="758"/>
      <c r="N2844" s="758"/>
      <c r="O2844" s="761"/>
      <c r="P2844" s="761"/>
    </row>
    <row r="2845" spans="1:16" s="759" customFormat="1" ht="12.75">
      <c r="A2845" s="758"/>
      <c r="C2845" s="758"/>
      <c r="D2845" s="760"/>
      <c r="E2845" s="758"/>
      <c r="F2845" s="758"/>
      <c r="N2845" s="758"/>
      <c r="O2845" s="761"/>
      <c r="P2845" s="761"/>
    </row>
    <row r="2846" spans="1:16" s="759" customFormat="1" ht="12.75">
      <c r="A2846" s="758"/>
      <c r="C2846" s="758"/>
      <c r="D2846" s="760"/>
      <c r="E2846" s="758"/>
      <c r="F2846" s="758"/>
      <c r="N2846" s="758"/>
      <c r="O2846" s="761"/>
      <c r="P2846" s="761"/>
    </row>
    <row r="2847" spans="1:16" s="759" customFormat="1" ht="12.75">
      <c r="A2847" s="758"/>
      <c r="C2847" s="758"/>
      <c r="D2847" s="760"/>
      <c r="E2847" s="758"/>
      <c r="F2847" s="758"/>
      <c r="N2847" s="758"/>
      <c r="O2847" s="761"/>
      <c r="P2847" s="761"/>
    </row>
    <row r="2848" spans="1:16" s="759" customFormat="1" ht="12.75">
      <c r="A2848" s="758"/>
      <c r="C2848" s="758"/>
      <c r="D2848" s="760"/>
      <c r="E2848" s="758"/>
      <c r="F2848" s="758"/>
      <c r="N2848" s="758"/>
      <c r="O2848" s="761"/>
      <c r="P2848" s="761"/>
    </row>
    <row r="2849" spans="1:16" s="759" customFormat="1" ht="12.75">
      <c r="A2849" s="758"/>
      <c r="C2849" s="758"/>
      <c r="D2849" s="760"/>
      <c r="E2849" s="758"/>
      <c r="F2849" s="758"/>
      <c r="N2849" s="758"/>
      <c r="O2849" s="761"/>
      <c r="P2849" s="761"/>
    </row>
    <row r="2850" spans="1:16" s="759" customFormat="1" ht="12.75">
      <c r="A2850" s="758"/>
      <c r="C2850" s="758"/>
      <c r="D2850" s="760"/>
      <c r="E2850" s="758"/>
      <c r="F2850" s="758"/>
      <c r="N2850" s="758"/>
      <c r="O2850" s="761"/>
      <c r="P2850" s="761"/>
    </row>
    <row r="2851" spans="1:16" s="759" customFormat="1" ht="12.75">
      <c r="A2851" s="758"/>
      <c r="C2851" s="758"/>
      <c r="D2851" s="760"/>
      <c r="E2851" s="758"/>
      <c r="F2851" s="758"/>
      <c r="N2851" s="758"/>
      <c r="O2851" s="761"/>
      <c r="P2851" s="761"/>
    </row>
    <row r="2852" spans="1:16" s="759" customFormat="1" ht="12.75">
      <c r="A2852" s="758"/>
      <c r="C2852" s="758"/>
      <c r="D2852" s="760"/>
      <c r="E2852" s="758"/>
      <c r="F2852" s="758"/>
      <c r="N2852" s="758"/>
      <c r="O2852" s="761"/>
      <c r="P2852" s="761"/>
    </row>
    <row r="2853" spans="1:16" s="759" customFormat="1" ht="12.75">
      <c r="A2853" s="758"/>
      <c r="C2853" s="758"/>
      <c r="D2853" s="760"/>
      <c r="E2853" s="758"/>
      <c r="F2853" s="758"/>
      <c r="N2853" s="758"/>
      <c r="O2853" s="761"/>
      <c r="P2853" s="761"/>
    </row>
    <row r="2854" spans="1:16" s="759" customFormat="1" ht="12.75">
      <c r="A2854" s="758"/>
      <c r="C2854" s="758"/>
      <c r="D2854" s="760"/>
      <c r="E2854" s="758"/>
      <c r="F2854" s="758"/>
      <c r="N2854" s="758"/>
      <c r="O2854" s="761"/>
      <c r="P2854" s="761"/>
    </row>
    <row r="2855" spans="1:16" s="759" customFormat="1" ht="12.75">
      <c r="A2855" s="758"/>
      <c r="C2855" s="758"/>
      <c r="D2855" s="760"/>
      <c r="E2855" s="758"/>
      <c r="F2855" s="758"/>
      <c r="N2855" s="758"/>
      <c r="O2855" s="761"/>
      <c r="P2855" s="761"/>
    </row>
    <row r="2856" spans="1:16" s="759" customFormat="1" ht="12.75">
      <c r="A2856" s="758"/>
      <c r="C2856" s="758"/>
      <c r="D2856" s="760"/>
      <c r="E2856" s="758"/>
      <c r="F2856" s="758"/>
      <c r="N2856" s="758"/>
      <c r="O2856" s="761"/>
      <c r="P2856" s="761"/>
    </row>
    <row r="2857" spans="1:16" s="759" customFormat="1" ht="12.75">
      <c r="A2857" s="758"/>
      <c r="C2857" s="758"/>
      <c r="D2857" s="760"/>
      <c r="E2857" s="758"/>
      <c r="F2857" s="758"/>
      <c r="N2857" s="758"/>
      <c r="O2857" s="761"/>
      <c r="P2857" s="761"/>
    </row>
    <row r="2858" spans="1:16" s="759" customFormat="1" ht="12.75">
      <c r="A2858" s="758"/>
      <c r="C2858" s="758"/>
      <c r="D2858" s="760"/>
      <c r="E2858" s="758"/>
      <c r="F2858" s="758"/>
      <c r="N2858" s="758"/>
      <c r="O2858" s="761"/>
      <c r="P2858" s="761"/>
    </row>
    <row r="2859" spans="1:16" s="759" customFormat="1" ht="12.75">
      <c r="A2859" s="758"/>
      <c r="C2859" s="758"/>
      <c r="D2859" s="760"/>
      <c r="E2859" s="758"/>
      <c r="F2859" s="758"/>
      <c r="N2859" s="758"/>
      <c r="O2859" s="761"/>
      <c r="P2859" s="761"/>
    </row>
    <row r="2860" spans="1:16" s="759" customFormat="1" ht="12.75">
      <c r="A2860" s="758"/>
      <c r="C2860" s="758"/>
      <c r="D2860" s="760"/>
      <c r="E2860" s="758"/>
      <c r="F2860" s="758"/>
      <c r="N2860" s="758"/>
      <c r="O2860" s="761"/>
      <c r="P2860" s="761"/>
    </row>
    <row r="2861" spans="1:16" s="759" customFormat="1" ht="12.75">
      <c r="A2861" s="758"/>
      <c r="C2861" s="758"/>
      <c r="D2861" s="760"/>
      <c r="E2861" s="758"/>
      <c r="F2861" s="758"/>
      <c r="N2861" s="758"/>
      <c r="O2861" s="761"/>
      <c r="P2861" s="761"/>
    </row>
    <row r="2862" spans="1:16" s="759" customFormat="1" ht="12.75">
      <c r="A2862" s="758"/>
      <c r="C2862" s="758"/>
      <c r="D2862" s="760"/>
      <c r="E2862" s="758"/>
      <c r="F2862" s="758"/>
      <c r="N2862" s="758"/>
      <c r="O2862" s="761"/>
      <c r="P2862" s="761"/>
    </row>
    <row r="2863" spans="1:16" s="759" customFormat="1" ht="12.75">
      <c r="A2863" s="758"/>
      <c r="C2863" s="758"/>
      <c r="D2863" s="760"/>
      <c r="E2863" s="758"/>
      <c r="F2863" s="758"/>
      <c r="N2863" s="758"/>
      <c r="O2863" s="761"/>
      <c r="P2863" s="761"/>
    </row>
    <row r="2864" spans="1:16" s="759" customFormat="1" ht="12.75">
      <c r="A2864" s="758"/>
      <c r="C2864" s="758"/>
      <c r="D2864" s="760"/>
      <c r="E2864" s="758"/>
      <c r="F2864" s="758"/>
      <c r="N2864" s="758"/>
      <c r="O2864" s="761"/>
      <c r="P2864" s="761"/>
    </row>
    <row r="2865" spans="1:16" s="759" customFormat="1" ht="12.75">
      <c r="A2865" s="758"/>
      <c r="C2865" s="758"/>
      <c r="D2865" s="760"/>
      <c r="E2865" s="758"/>
      <c r="F2865" s="758"/>
      <c r="N2865" s="758"/>
      <c r="O2865" s="761"/>
      <c r="P2865" s="761"/>
    </row>
    <row r="2866" spans="1:16" s="759" customFormat="1" ht="12.75">
      <c r="A2866" s="758"/>
      <c r="C2866" s="758"/>
      <c r="D2866" s="760"/>
      <c r="E2866" s="758"/>
      <c r="F2866" s="758"/>
      <c r="N2866" s="758"/>
      <c r="O2866" s="761"/>
      <c r="P2866" s="761"/>
    </row>
    <row r="2867" spans="1:16" s="759" customFormat="1" ht="12.75">
      <c r="A2867" s="758"/>
      <c r="C2867" s="758"/>
      <c r="D2867" s="760"/>
      <c r="E2867" s="758"/>
      <c r="F2867" s="758"/>
      <c r="N2867" s="758"/>
      <c r="O2867" s="761"/>
      <c r="P2867" s="761"/>
    </row>
    <row r="2868" spans="1:16" s="759" customFormat="1" ht="12.75">
      <c r="A2868" s="758"/>
      <c r="C2868" s="758"/>
      <c r="D2868" s="760"/>
      <c r="E2868" s="758"/>
      <c r="F2868" s="758"/>
      <c r="N2868" s="758"/>
      <c r="O2868" s="761"/>
      <c r="P2868" s="761"/>
    </row>
    <row r="2869" spans="1:16" s="759" customFormat="1" ht="12.75">
      <c r="A2869" s="758"/>
      <c r="C2869" s="758"/>
      <c r="D2869" s="760"/>
      <c r="E2869" s="758"/>
      <c r="F2869" s="758"/>
      <c r="N2869" s="758"/>
      <c r="O2869" s="761"/>
      <c r="P2869" s="761"/>
    </row>
    <row r="2870" spans="1:16" s="759" customFormat="1" ht="12.75">
      <c r="A2870" s="758"/>
      <c r="C2870" s="758"/>
      <c r="D2870" s="760"/>
      <c r="E2870" s="758"/>
      <c r="F2870" s="758"/>
      <c r="N2870" s="758"/>
      <c r="O2870" s="761"/>
      <c r="P2870" s="761"/>
    </row>
    <row r="2871" spans="1:16" s="759" customFormat="1" ht="12.75">
      <c r="A2871" s="758"/>
      <c r="C2871" s="758"/>
      <c r="D2871" s="760"/>
      <c r="E2871" s="758"/>
      <c r="F2871" s="758"/>
      <c r="N2871" s="758"/>
      <c r="O2871" s="761"/>
      <c r="P2871" s="761"/>
    </row>
    <row r="2872" spans="1:16" s="759" customFormat="1" ht="12.75">
      <c r="A2872" s="758"/>
      <c r="C2872" s="758"/>
      <c r="D2872" s="760"/>
      <c r="E2872" s="758"/>
      <c r="F2872" s="758"/>
      <c r="N2872" s="758"/>
      <c r="O2872" s="761"/>
      <c r="P2872" s="761"/>
    </row>
    <row r="2873" spans="1:16" s="759" customFormat="1" ht="12.75">
      <c r="A2873" s="758"/>
      <c r="C2873" s="758"/>
      <c r="D2873" s="760"/>
      <c r="E2873" s="758"/>
      <c r="F2873" s="758"/>
      <c r="N2873" s="758"/>
      <c r="O2873" s="761"/>
      <c r="P2873" s="761"/>
    </row>
    <row r="2874" spans="1:16" s="759" customFormat="1" ht="12.75">
      <c r="A2874" s="758"/>
      <c r="C2874" s="758"/>
      <c r="D2874" s="760"/>
      <c r="E2874" s="758"/>
      <c r="F2874" s="758"/>
      <c r="N2874" s="758"/>
      <c r="O2874" s="761"/>
      <c r="P2874" s="761"/>
    </row>
    <row r="2875" spans="1:16" s="759" customFormat="1" ht="12.75">
      <c r="A2875" s="758"/>
      <c r="C2875" s="758"/>
      <c r="D2875" s="760"/>
      <c r="E2875" s="758"/>
      <c r="F2875" s="758"/>
      <c r="N2875" s="758"/>
      <c r="O2875" s="761"/>
      <c r="P2875" s="761"/>
    </row>
    <row r="2876" spans="1:16" s="759" customFormat="1" ht="12.75">
      <c r="A2876" s="758"/>
      <c r="C2876" s="758"/>
      <c r="D2876" s="760"/>
      <c r="E2876" s="758"/>
      <c r="F2876" s="758"/>
      <c r="N2876" s="758"/>
      <c r="O2876" s="761"/>
      <c r="P2876" s="761"/>
    </row>
    <row r="2877" spans="1:16" s="759" customFormat="1" ht="12.75">
      <c r="A2877" s="758"/>
      <c r="C2877" s="758"/>
      <c r="D2877" s="760"/>
      <c r="E2877" s="758"/>
      <c r="F2877" s="758"/>
      <c r="N2877" s="758"/>
      <c r="O2877" s="761"/>
      <c r="P2877" s="761"/>
    </row>
    <row r="2878" spans="1:16" s="759" customFormat="1" ht="12.75">
      <c r="A2878" s="758"/>
      <c r="C2878" s="758"/>
      <c r="D2878" s="760"/>
      <c r="E2878" s="758"/>
      <c r="F2878" s="758"/>
      <c r="N2878" s="758"/>
      <c r="O2878" s="761"/>
      <c r="P2878" s="761"/>
    </row>
    <row r="2879" spans="1:16" s="759" customFormat="1" ht="12.75">
      <c r="A2879" s="758"/>
      <c r="C2879" s="758"/>
      <c r="D2879" s="760"/>
      <c r="E2879" s="758"/>
      <c r="F2879" s="758"/>
      <c r="N2879" s="758"/>
      <c r="O2879" s="761"/>
      <c r="P2879" s="761"/>
    </row>
    <row r="2880" spans="1:16" s="759" customFormat="1" ht="12.75">
      <c r="A2880" s="758"/>
      <c r="C2880" s="758"/>
      <c r="D2880" s="760"/>
      <c r="E2880" s="758"/>
      <c r="F2880" s="758"/>
      <c r="N2880" s="758"/>
      <c r="O2880" s="761"/>
      <c r="P2880" s="761"/>
    </row>
    <row r="2881" spans="1:16" s="759" customFormat="1" ht="12.75">
      <c r="A2881" s="758"/>
      <c r="C2881" s="758"/>
      <c r="D2881" s="760"/>
      <c r="E2881" s="758"/>
      <c r="F2881" s="758"/>
      <c r="N2881" s="758"/>
      <c r="O2881" s="761"/>
      <c r="P2881" s="761"/>
    </row>
    <row r="2882" spans="1:16" s="759" customFormat="1" ht="12.75">
      <c r="A2882" s="758"/>
      <c r="C2882" s="758"/>
      <c r="D2882" s="760"/>
      <c r="E2882" s="758"/>
      <c r="F2882" s="758"/>
      <c r="N2882" s="758"/>
      <c r="O2882" s="761"/>
      <c r="P2882" s="761"/>
    </row>
    <row r="2883" spans="1:16" s="759" customFormat="1" ht="12.75">
      <c r="A2883" s="758"/>
      <c r="C2883" s="758"/>
      <c r="D2883" s="760"/>
      <c r="E2883" s="758"/>
      <c r="F2883" s="758"/>
      <c r="N2883" s="758"/>
      <c r="O2883" s="761"/>
      <c r="P2883" s="761"/>
    </row>
    <row r="2884" spans="1:16" s="759" customFormat="1" ht="12.75">
      <c r="A2884" s="758"/>
      <c r="C2884" s="758"/>
      <c r="D2884" s="760"/>
      <c r="E2884" s="758"/>
      <c r="F2884" s="758"/>
      <c r="N2884" s="758"/>
      <c r="O2884" s="761"/>
      <c r="P2884" s="761"/>
    </row>
    <row r="2885" spans="1:16" s="759" customFormat="1" ht="12.75">
      <c r="A2885" s="758"/>
      <c r="C2885" s="758"/>
      <c r="D2885" s="760"/>
      <c r="E2885" s="758"/>
      <c r="F2885" s="758"/>
      <c r="N2885" s="758"/>
      <c r="O2885" s="761"/>
      <c r="P2885" s="761"/>
    </row>
    <row r="2886" spans="1:16" s="759" customFormat="1" ht="12.75">
      <c r="A2886" s="758"/>
      <c r="C2886" s="758"/>
      <c r="D2886" s="760"/>
      <c r="E2886" s="758"/>
      <c r="F2886" s="758"/>
      <c r="N2886" s="758"/>
      <c r="O2886" s="761"/>
      <c r="P2886" s="761"/>
    </row>
    <row r="2887" spans="1:16" s="759" customFormat="1" ht="12.75">
      <c r="A2887" s="758"/>
      <c r="C2887" s="758"/>
      <c r="D2887" s="760"/>
      <c r="E2887" s="758"/>
      <c r="F2887" s="758"/>
      <c r="N2887" s="758"/>
      <c r="O2887" s="761"/>
      <c r="P2887" s="761"/>
    </row>
    <row r="2888" spans="1:16" s="759" customFormat="1" ht="12.75">
      <c r="A2888" s="758"/>
      <c r="C2888" s="758"/>
      <c r="D2888" s="760"/>
      <c r="E2888" s="758"/>
      <c r="F2888" s="758"/>
      <c r="N2888" s="758"/>
      <c r="O2888" s="761"/>
      <c r="P2888" s="761"/>
    </row>
    <row r="2889" spans="1:16" s="759" customFormat="1" ht="12.75">
      <c r="A2889" s="758"/>
      <c r="C2889" s="758"/>
      <c r="D2889" s="760"/>
      <c r="E2889" s="758"/>
      <c r="F2889" s="758"/>
      <c r="N2889" s="758"/>
      <c r="O2889" s="761"/>
      <c r="P2889" s="761"/>
    </row>
    <row r="2890" spans="1:16" s="759" customFormat="1" ht="12.75">
      <c r="A2890" s="758"/>
      <c r="C2890" s="758"/>
      <c r="D2890" s="760"/>
      <c r="E2890" s="758"/>
      <c r="F2890" s="758"/>
      <c r="N2890" s="758"/>
      <c r="O2890" s="761"/>
      <c r="P2890" s="761"/>
    </row>
    <row r="2891" spans="1:16" s="759" customFormat="1" ht="12.75">
      <c r="A2891" s="758"/>
      <c r="C2891" s="758"/>
      <c r="D2891" s="760"/>
      <c r="E2891" s="758"/>
      <c r="F2891" s="758"/>
      <c r="N2891" s="758"/>
      <c r="O2891" s="761"/>
      <c r="P2891" s="761"/>
    </row>
    <row r="2892" spans="1:16" s="759" customFormat="1" ht="12.75">
      <c r="A2892" s="758"/>
      <c r="C2892" s="758"/>
      <c r="D2892" s="760"/>
      <c r="E2892" s="758"/>
      <c r="F2892" s="758"/>
      <c r="N2892" s="758"/>
      <c r="O2892" s="761"/>
      <c r="P2892" s="761"/>
    </row>
    <row r="2893" spans="1:16" s="759" customFormat="1" ht="12.75">
      <c r="A2893" s="758"/>
      <c r="C2893" s="758"/>
      <c r="D2893" s="760"/>
      <c r="E2893" s="758"/>
      <c r="F2893" s="758"/>
      <c r="N2893" s="758"/>
      <c r="O2893" s="761"/>
      <c r="P2893" s="761"/>
    </row>
    <row r="2894" spans="1:16" s="759" customFormat="1" ht="12.75">
      <c r="A2894" s="758"/>
      <c r="C2894" s="758"/>
      <c r="D2894" s="760"/>
      <c r="E2894" s="758"/>
      <c r="F2894" s="758"/>
      <c r="N2894" s="758"/>
      <c r="O2894" s="761"/>
      <c r="P2894" s="761"/>
    </row>
    <row r="2895" spans="1:16" s="759" customFormat="1" ht="12.75">
      <c r="A2895" s="758"/>
      <c r="C2895" s="758"/>
      <c r="D2895" s="760"/>
      <c r="E2895" s="758"/>
      <c r="F2895" s="758"/>
      <c r="N2895" s="758"/>
      <c r="O2895" s="761"/>
      <c r="P2895" s="761"/>
    </row>
    <row r="2896" spans="1:16" s="759" customFormat="1" ht="12.75">
      <c r="A2896" s="758"/>
      <c r="C2896" s="758"/>
      <c r="D2896" s="760"/>
      <c r="E2896" s="758"/>
      <c r="F2896" s="758"/>
      <c r="N2896" s="758"/>
      <c r="O2896" s="761"/>
      <c r="P2896" s="761"/>
    </row>
    <row r="2897" spans="1:16" s="759" customFormat="1" ht="12.75">
      <c r="A2897" s="758"/>
      <c r="C2897" s="758"/>
      <c r="D2897" s="760"/>
      <c r="E2897" s="758"/>
      <c r="F2897" s="758"/>
      <c r="N2897" s="758"/>
      <c r="O2897" s="761"/>
      <c r="P2897" s="761"/>
    </row>
    <row r="2898" spans="1:16" s="759" customFormat="1" ht="12.75">
      <c r="A2898" s="758"/>
      <c r="C2898" s="758"/>
      <c r="D2898" s="760"/>
      <c r="E2898" s="758"/>
      <c r="F2898" s="758"/>
      <c r="N2898" s="758"/>
      <c r="O2898" s="761"/>
      <c r="P2898" s="761"/>
    </row>
    <row r="2899" spans="1:16" s="759" customFormat="1" ht="12.75">
      <c r="A2899" s="758"/>
      <c r="C2899" s="758"/>
      <c r="D2899" s="760"/>
      <c r="E2899" s="758"/>
      <c r="F2899" s="758"/>
      <c r="N2899" s="758"/>
      <c r="O2899" s="761"/>
      <c r="P2899" s="761"/>
    </row>
    <row r="2900" spans="1:16" s="759" customFormat="1" ht="12.75">
      <c r="A2900" s="758"/>
      <c r="C2900" s="758"/>
      <c r="D2900" s="760"/>
      <c r="E2900" s="758"/>
      <c r="F2900" s="758"/>
      <c r="N2900" s="758"/>
      <c r="O2900" s="761"/>
      <c r="P2900" s="761"/>
    </row>
    <row r="2901" spans="1:16" s="759" customFormat="1" ht="12.75">
      <c r="A2901" s="758"/>
      <c r="C2901" s="758"/>
      <c r="D2901" s="760"/>
      <c r="E2901" s="758"/>
      <c r="F2901" s="758"/>
      <c r="N2901" s="758"/>
      <c r="O2901" s="761"/>
      <c r="P2901" s="761"/>
    </row>
    <row r="2902" spans="1:16" s="759" customFormat="1" ht="12.75">
      <c r="A2902" s="758"/>
      <c r="C2902" s="758"/>
      <c r="D2902" s="760"/>
      <c r="E2902" s="758"/>
      <c r="F2902" s="758"/>
      <c r="N2902" s="758"/>
      <c r="O2902" s="761"/>
      <c r="P2902" s="761"/>
    </row>
    <row r="2903" spans="1:16" s="759" customFormat="1" ht="12.75">
      <c r="A2903" s="758"/>
      <c r="C2903" s="758"/>
      <c r="D2903" s="760"/>
      <c r="E2903" s="758"/>
      <c r="F2903" s="758"/>
      <c r="N2903" s="758"/>
      <c r="O2903" s="761"/>
      <c r="P2903" s="761"/>
    </row>
    <row r="2904" spans="1:16" s="759" customFormat="1" ht="12.75">
      <c r="A2904" s="758"/>
      <c r="C2904" s="758"/>
      <c r="D2904" s="760"/>
      <c r="E2904" s="758"/>
      <c r="F2904" s="758"/>
      <c r="N2904" s="758"/>
      <c r="O2904" s="761"/>
      <c r="P2904" s="761"/>
    </row>
    <row r="2905" spans="1:16" s="759" customFormat="1" ht="12.75">
      <c r="A2905" s="758"/>
      <c r="C2905" s="758"/>
      <c r="D2905" s="760"/>
      <c r="E2905" s="758"/>
      <c r="F2905" s="758"/>
      <c r="N2905" s="758"/>
      <c r="O2905" s="761"/>
      <c r="P2905" s="761"/>
    </row>
    <row r="2906" spans="1:16" s="759" customFormat="1" ht="12.75">
      <c r="A2906" s="758"/>
      <c r="C2906" s="758"/>
      <c r="D2906" s="760"/>
      <c r="E2906" s="758"/>
      <c r="F2906" s="758"/>
      <c r="N2906" s="758"/>
      <c r="O2906" s="761"/>
      <c r="P2906" s="761"/>
    </row>
    <row r="2907" spans="1:16" s="759" customFormat="1" ht="12.75">
      <c r="A2907" s="758"/>
      <c r="C2907" s="758"/>
      <c r="D2907" s="760"/>
      <c r="E2907" s="758"/>
      <c r="F2907" s="758"/>
      <c r="N2907" s="758"/>
      <c r="O2907" s="761"/>
      <c r="P2907" s="761"/>
    </row>
    <row r="2908" spans="1:16" s="759" customFormat="1" ht="12.75">
      <c r="A2908" s="758"/>
      <c r="C2908" s="758"/>
      <c r="D2908" s="760"/>
      <c r="E2908" s="758"/>
      <c r="F2908" s="758"/>
      <c r="N2908" s="758"/>
      <c r="O2908" s="761"/>
      <c r="P2908" s="761"/>
    </row>
    <row r="2909" spans="1:16" s="759" customFormat="1" ht="12.75">
      <c r="A2909" s="758"/>
      <c r="C2909" s="758"/>
      <c r="D2909" s="760"/>
      <c r="E2909" s="758"/>
      <c r="F2909" s="758"/>
      <c r="N2909" s="758"/>
      <c r="O2909" s="761"/>
      <c r="P2909" s="761"/>
    </row>
    <row r="2910" spans="1:16" s="759" customFormat="1" ht="12.75">
      <c r="A2910" s="758"/>
      <c r="C2910" s="758"/>
      <c r="D2910" s="760"/>
      <c r="E2910" s="758"/>
      <c r="F2910" s="758"/>
      <c r="N2910" s="758"/>
      <c r="O2910" s="761"/>
      <c r="P2910" s="761"/>
    </row>
    <row r="2911" spans="1:16" s="759" customFormat="1" ht="12.75">
      <c r="A2911" s="758"/>
      <c r="C2911" s="758"/>
      <c r="D2911" s="760"/>
      <c r="E2911" s="758"/>
      <c r="F2911" s="758"/>
      <c r="N2911" s="758"/>
      <c r="O2911" s="761"/>
      <c r="P2911" s="761"/>
    </row>
    <row r="2912" spans="1:16" s="759" customFormat="1" ht="12.75">
      <c r="A2912" s="758"/>
      <c r="C2912" s="758"/>
      <c r="D2912" s="760"/>
      <c r="E2912" s="758"/>
      <c r="F2912" s="758"/>
      <c r="N2912" s="758"/>
      <c r="O2912" s="761"/>
      <c r="P2912" s="761"/>
    </row>
    <row r="2913" spans="1:16" s="759" customFormat="1" ht="12.75">
      <c r="A2913" s="758"/>
      <c r="C2913" s="758"/>
      <c r="D2913" s="760"/>
      <c r="E2913" s="758"/>
      <c r="F2913" s="758"/>
      <c r="N2913" s="758"/>
      <c r="O2913" s="761"/>
      <c r="P2913" s="761"/>
    </row>
    <row r="2914" spans="1:16" s="759" customFormat="1" ht="12.75">
      <c r="A2914" s="758"/>
      <c r="C2914" s="758"/>
      <c r="D2914" s="760"/>
      <c r="E2914" s="758"/>
      <c r="F2914" s="758"/>
      <c r="N2914" s="758"/>
      <c r="O2914" s="761"/>
      <c r="P2914" s="761"/>
    </row>
    <row r="2915" spans="1:16" s="759" customFormat="1" ht="12.75">
      <c r="A2915" s="758"/>
      <c r="C2915" s="758"/>
      <c r="D2915" s="760"/>
      <c r="E2915" s="758"/>
      <c r="F2915" s="758"/>
      <c r="N2915" s="758"/>
      <c r="O2915" s="761"/>
      <c r="P2915" s="761"/>
    </row>
    <row r="2916" spans="1:16" s="759" customFormat="1" ht="12.75">
      <c r="A2916" s="758"/>
      <c r="C2916" s="758"/>
      <c r="D2916" s="760"/>
      <c r="E2916" s="758"/>
      <c r="F2916" s="758"/>
      <c r="N2916" s="758"/>
      <c r="O2916" s="761"/>
      <c r="P2916" s="761"/>
    </row>
    <row r="2917" spans="1:16" s="759" customFormat="1" ht="12.75">
      <c r="A2917" s="758"/>
      <c r="C2917" s="758"/>
      <c r="D2917" s="760"/>
      <c r="E2917" s="758"/>
      <c r="F2917" s="758"/>
      <c r="N2917" s="758"/>
      <c r="O2917" s="761"/>
      <c r="P2917" s="761"/>
    </row>
    <row r="2918" spans="1:16" s="759" customFormat="1" ht="12.75">
      <c r="A2918" s="758"/>
      <c r="C2918" s="758"/>
      <c r="D2918" s="760"/>
      <c r="E2918" s="758"/>
      <c r="F2918" s="758"/>
      <c r="N2918" s="758"/>
      <c r="O2918" s="761"/>
      <c r="P2918" s="761"/>
    </row>
    <row r="2919" spans="1:16" s="759" customFormat="1" ht="12.75">
      <c r="A2919" s="758"/>
      <c r="C2919" s="758"/>
      <c r="D2919" s="760"/>
      <c r="E2919" s="758"/>
      <c r="F2919" s="758"/>
      <c r="N2919" s="758"/>
      <c r="O2919" s="761"/>
      <c r="P2919" s="761"/>
    </row>
    <row r="2920" spans="1:16" s="759" customFormat="1" ht="12.75">
      <c r="A2920" s="758"/>
      <c r="C2920" s="758"/>
      <c r="D2920" s="760"/>
      <c r="E2920" s="758"/>
      <c r="F2920" s="758"/>
      <c r="N2920" s="758"/>
      <c r="O2920" s="761"/>
      <c r="P2920" s="761"/>
    </row>
    <row r="2921" spans="1:16" s="759" customFormat="1" ht="12.75">
      <c r="A2921" s="758"/>
      <c r="C2921" s="758"/>
      <c r="D2921" s="760"/>
      <c r="E2921" s="758"/>
      <c r="F2921" s="758"/>
      <c r="N2921" s="758"/>
      <c r="O2921" s="761"/>
      <c r="P2921" s="761"/>
    </row>
    <row r="2922" spans="1:16" s="759" customFormat="1" ht="12.75">
      <c r="A2922" s="758"/>
      <c r="C2922" s="758"/>
      <c r="D2922" s="760"/>
      <c r="E2922" s="758"/>
      <c r="F2922" s="758"/>
      <c r="N2922" s="758"/>
      <c r="O2922" s="761"/>
      <c r="P2922" s="761"/>
    </row>
    <row r="2923" spans="1:16" s="759" customFormat="1" ht="12.75">
      <c r="A2923" s="758"/>
      <c r="C2923" s="758"/>
      <c r="D2923" s="760"/>
      <c r="E2923" s="758"/>
      <c r="F2923" s="758"/>
      <c r="N2923" s="758"/>
      <c r="O2923" s="761"/>
      <c r="P2923" s="761"/>
    </row>
    <row r="2924" spans="1:16" s="759" customFormat="1" ht="12.75">
      <c r="A2924" s="758"/>
      <c r="C2924" s="758"/>
      <c r="D2924" s="760"/>
      <c r="E2924" s="758"/>
      <c r="F2924" s="758"/>
      <c r="N2924" s="758"/>
      <c r="O2924" s="761"/>
      <c r="P2924" s="761"/>
    </row>
    <row r="2925" spans="1:16" s="759" customFormat="1" ht="12.75">
      <c r="A2925" s="758"/>
      <c r="C2925" s="758"/>
      <c r="D2925" s="760"/>
      <c r="E2925" s="758"/>
      <c r="F2925" s="758"/>
      <c r="N2925" s="758"/>
      <c r="O2925" s="761"/>
      <c r="P2925" s="761"/>
    </row>
    <row r="2926" spans="1:16" s="759" customFormat="1" ht="12.75">
      <c r="A2926" s="758"/>
      <c r="C2926" s="758"/>
      <c r="D2926" s="760"/>
      <c r="E2926" s="758"/>
      <c r="F2926" s="758"/>
      <c r="N2926" s="758"/>
      <c r="O2926" s="761"/>
      <c r="P2926" s="761"/>
    </row>
    <row r="2927" spans="1:16" s="759" customFormat="1" ht="12.75">
      <c r="A2927" s="758"/>
      <c r="C2927" s="758"/>
      <c r="D2927" s="760"/>
      <c r="E2927" s="758"/>
      <c r="F2927" s="758"/>
      <c r="N2927" s="758"/>
      <c r="O2927" s="761"/>
      <c r="P2927" s="761"/>
    </row>
    <row r="2928" spans="1:16" s="759" customFormat="1" ht="12.75">
      <c r="A2928" s="758"/>
      <c r="C2928" s="758"/>
      <c r="D2928" s="760"/>
      <c r="E2928" s="758"/>
      <c r="F2928" s="758"/>
      <c r="N2928" s="758"/>
      <c r="O2928" s="761"/>
      <c r="P2928" s="761"/>
    </row>
    <row r="2929" spans="1:16" s="759" customFormat="1" ht="12.75">
      <c r="A2929" s="758"/>
      <c r="C2929" s="758"/>
      <c r="D2929" s="760"/>
      <c r="E2929" s="758"/>
      <c r="F2929" s="758"/>
      <c r="N2929" s="758"/>
      <c r="O2929" s="761"/>
      <c r="P2929" s="761"/>
    </row>
    <row r="2930" spans="1:16" s="759" customFormat="1" ht="12.75">
      <c r="A2930" s="758"/>
      <c r="C2930" s="758"/>
      <c r="D2930" s="760"/>
      <c r="E2930" s="758"/>
      <c r="F2930" s="758"/>
      <c r="N2930" s="758"/>
      <c r="O2930" s="761"/>
      <c r="P2930" s="761"/>
    </row>
    <row r="2931" spans="1:16" s="759" customFormat="1" ht="12.75">
      <c r="A2931" s="758"/>
      <c r="C2931" s="758"/>
      <c r="D2931" s="760"/>
      <c r="E2931" s="758"/>
      <c r="F2931" s="758"/>
      <c r="N2931" s="758"/>
      <c r="O2931" s="761"/>
      <c r="P2931" s="761"/>
    </row>
    <row r="2932" spans="1:16" s="759" customFormat="1" ht="12.75">
      <c r="A2932" s="758"/>
      <c r="C2932" s="758"/>
      <c r="D2932" s="760"/>
      <c r="E2932" s="758"/>
      <c r="F2932" s="758"/>
      <c r="N2932" s="758"/>
      <c r="O2932" s="761"/>
      <c r="P2932" s="761"/>
    </row>
    <row r="2933" spans="1:16" s="759" customFormat="1" ht="12.75">
      <c r="A2933" s="758"/>
      <c r="C2933" s="758"/>
      <c r="D2933" s="760"/>
      <c r="E2933" s="758"/>
      <c r="F2933" s="758"/>
      <c r="N2933" s="758"/>
      <c r="O2933" s="761"/>
      <c r="P2933" s="761"/>
    </row>
    <row r="2934" spans="1:16" s="759" customFormat="1" ht="12.75">
      <c r="A2934" s="758"/>
      <c r="C2934" s="758"/>
      <c r="D2934" s="760"/>
      <c r="E2934" s="758"/>
      <c r="F2934" s="758"/>
      <c r="N2934" s="758"/>
      <c r="O2934" s="761"/>
      <c r="P2934" s="761"/>
    </row>
    <row r="2935" spans="1:16" s="759" customFormat="1" ht="12.75">
      <c r="A2935" s="758"/>
      <c r="C2935" s="758"/>
      <c r="D2935" s="760"/>
      <c r="E2935" s="758"/>
      <c r="F2935" s="758"/>
      <c r="N2935" s="758"/>
      <c r="O2935" s="761"/>
      <c r="P2935" s="761"/>
    </row>
    <row r="2936" spans="1:16" s="759" customFormat="1" ht="12.75">
      <c r="A2936" s="758"/>
      <c r="C2936" s="758"/>
      <c r="D2936" s="760"/>
      <c r="E2936" s="758"/>
      <c r="F2936" s="758"/>
      <c r="N2936" s="758"/>
      <c r="O2936" s="761"/>
      <c r="P2936" s="761"/>
    </row>
    <row r="2937" spans="1:16" s="759" customFormat="1" ht="12.75">
      <c r="A2937" s="758"/>
      <c r="C2937" s="758"/>
      <c r="D2937" s="760"/>
      <c r="E2937" s="758"/>
      <c r="F2937" s="758"/>
      <c r="N2937" s="758"/>
      <c r="O2937" s="761"/>
      <c r="P2937" s="761"/>
    </row>
    <row r="2938" spans="1:16" s="759" customFormat="1" ht="12.75">
      <c r="A2938" s="758"/>
      <c r="C2938" s="758"/>
      <c r="D2938" s="760"/>
      <c r="E2938" s="758"/>
      <c r="F2938" s="758"/>
      <c r="N2938" s="758"/>
      <c r="O2938" s="761"/>
      <c r="P2938" s="761"/>
    </row>
    <row r="2939" spans="1:16" s="759" customFormat="1" ht="12.75">
      <c r="A2939" s="758"/>
      <c r="C2939" s="758"/>
      <c r="D2939" s="760"/>
      <c r="E2939" s="758"/>
      <c r="F2939" s="758"/>
      <c r="N2939" s="758"/>
      <c r="O2939" s="761"/>
      <c r="P2939" s="761"/>
    </row>
    <row r="2940" spans="1:16" s="759" customFormat="1" ht="12.75">
      <c r="A2940" s="758"/>
      <c r="C2940" s="758"/>
      <c r="D2940" s="760"/>
      <c r="E2940" s="758"/>
      <c r="F2940" s="758"/>
      <c r="N2940" s="758"/>
      <c r="O2940" s="761"/>
      <c r="P2940" s="761"/>
    </row>
    <row r="2941" spans="1:16" s="759" customFormat="1" ht="12.75">
      <c r="A2941" s="758"/>
      <c r="C2941" s="758"/>
      <c r="D2941" s="760"/>
      <c r="E2941" s="758"/>
      <c r="F2941" s="758"/>
      <c r="N2941" s="758"/>
      <c r="O2941" s="761"/>
      <c r="P2941" s="761"/>
    </row>
    <row r="2942" spans="1:16" s="759" customFormat="1" ht="12.75">
      <c r="A2942" s="758"/>
      <c r="C2942" s="758"/>
      <c r="D2942" s="760"/>
      <c r="E2942" s="758"/>
      <c r="F2942" s="758"/>
      <c r="N2942" s="758"/>
      <c r="O2942" s="761"/>
      <c r="P2942" s="761"/>
    </row>
    <row r="2943" spans="1:16" s="759" customFormat="1" ht="12.75">
      <c r="A2943" s="758"/>
      <c r="C2943" s="758"/>
      <c r="D2943" s="760"/>
      <c r="E2943" s="758"/>
      <c r="F2943" s="758"/>
      <c r="N2943" s="758"/>
      <c r="O2943" s="761"/>
      <c r="P2943" s="761"/>
    </row>
    <row r="2944" spans="1:16" s="759" customFormat="1" ht="12.75">
      <c r="A2944" s="758"/>
      <c r="C2944" s="758"/>
      <c r="D2944" s="760"/>
      <c r="E2944" s="758"/>
      <c r="F2944" s="758"/>
      <c r="N2944" s="758"/>
      <c r="O2944" s="761"/>
      <c r="P2944" s="761"/>
    </row>
    <row r="2945" spans="1:16" s="759" customFormat="1" ht="12.75">
      <c r="A2945" s="758"/>
      <c r="C2945" s="758"/>
      <c r="D2945" s="760"/>
      <c r="E2945" s="758"/>
      <c r="F2945" s="758"/>
      <c r="N2945" s="758"/>
      <c r="O2945" s="761"/>
      <c r="P2945" s="761"/>
    </row>
    <row r="2946" spans="1:16" s="759" customFormat="1" ht="12.75">
      <c r="A2946" s="758"/>
      <c r="C2946" s="758"/>
      <c r="D2946" s="760"/>
      <c r="E2946" s="758"/>
      <c r="F2946" s="758"/>
      <c r="N2946" s="758"/>
      <c r="O2946" s="761"/>
      <c r="P2946" s="761"/>
    </row>
    <row r="2947" spans="1:16" s="759" customFormat="1" ht="12.75">
      <c r="A2947" s="758"/>
      <c r="C2947" s="758"/>
      <c r="D2947" s="760"/>
      <c r="E2947" s="758"/>
      <c r="F2947" s="758"/>
      <c r="N2947" s="758"/>
      <c r="O2947" s="761"/>
      <c r="P2947" s="761"/>
    </row>
    <row r="2948" spans="1:16" s="759" customFormat="1" ht="12.75">
      <c r="A2948" s="758"/>
      <c r="C2948" s="758"/>
      <c r="D2948" s="760"/>
      <c r="E2948" s="758"/>
      <c r="F2948" s="758"/>
      <c r="N2948" s="758"/>
      <c r="O2948" s="761"/>
      <c r="P2948" s="761"/>
    </row>
    <row r="2949" spans="1:16" s="759" customFormat="1" ht="12.75">
      <c r="A2949" s="758"/>
      <c r="C2949" s="758"/>
      <c r="D2949" s="760"/>
      <c r="E2949" s="758"/>
      <c r="F2949" s="758"/>
      <c r="N2949" s="758"/>
      <c r="O2949" s="761"/>
      <c r="P2949" s="761"/>
    </row>
    <row r="2950" spans="1:16" s="759" customFormat="1" ht="12.75">
      <c r="A2950" s="758"/>
      <c r="C2950" s="758"/>
      <c r="D2950" s="760"/>
      <c r="E2950" s="758"/>
      <c r="F2950" s="758"/>
      <c r="N2950" s="758"/>
      <c r="O2950" s="761"/>
      <c r="P2950" s="761"/>
    </row>
    <row r="2951" spans="1:16" s="759" customFormat="1" ht="12.75">
      <c r="A2951" s="758"/>
      <c r="C2951" s="758"/>
      <c r="D2951" s="760"/>
      <c r="E2951" s="758"/>
      <c r="F2951" s="758"/>
      <c r="N2951" s="758"/>
      <c r="O2951" s="761"/>
      <c r="P2951" s="761"/>
    </row>
    <row r="2952" spans="1:16" s="759" customFormat="1" ht="12.75">
      <c r="A2952" s="758"/>
      <c r="C2952" s="758"/>
      <c r="D2952" s="760"/>
      <c r="E2952" s="758"/>
      <c r="F2952" s="758"/>
      <c r="N2952" s="758"/>
      <c r="O2952" s="761"/>
      <c r="P2952" s="761"/>
    </row>
    <row r="2953" spans="1:16" s="759" customFormat="1" ht="12.75">
      <c r="A2953" s="758"/>
      <c r="C2953" s="758"/>
      <c r="D2953" s="760"/>
      <c r="E2953" s="758"/>
      <c r="F2953" s="758"/>
      <c r="N2953" s="758"/>
      <c r="O2953" s="761"/>
      <c r="P2953" s="761"/>
    </row>
    <row r="2954" spans="1:16" s="759" customFormat="1" ht="12.75">
      <c r="A2954" s="758"/>
      <c r="C2954" s="758"/>
      <c r="D2954" s="760"/>
      <c r="E2954" s="758"/>
      <c r="F2954" s="758"/>
      <c r="N2954" s="758"/>
      <c r="O2954" s="761"/>
      <c r="P2954" s="761"/>
    </row>
    <row r="2955" spans="1:16" s="759" customFormat="1" ht="12.75">
      <c r="A2955" s="758"/>
      <c r="C2955" s="758"/>
      <c r="D2955" s="760"/>
      <c r="E2955" s="758"/>
      <c r="F2955" s="758"/>
      <c r="N2955" s="758"/>
      <c r="O2955" s="761"/>
      <c r="P2955" s="761"/>
    </row>
    <row r="2956" spans="1:16" s="759" customFormat="1" ht="12.75">
      <c r="A2956" s="758"/>
      <c r="C2956" s="758"/>
      <c r="D2956" s="760"/>
      <c r="E2956" s="758"/>
      <c r="F2956" s="758"/>
      <c r="N2956" s="758"/>
      <c r="O2956" s="761"/>
      <c r="P2956" s="761"/>
    </row>
    <row r="2957" spans="1:16" s="759" customFormat="1" ht="12.75">
      <c r="A2957" s="758"/>
      <c r="C2957" s="758"/>
      <c r="D2957" s="760"/>
      <c r="E2957" s="758"/>
      <c r="F2957" s="758"/>
      <c r="N2957" s="758"/>
      <c r="O2957" s="761"/>
      <c r="P2957" s="761"/>
    </row>
    <row r="2958" spans="1:16" s="759" customFormat="1" ht="12.75">
      <c r="A2958" s="758"/>
      <c r="C2958" s="758"/>
      <c r="D2958" s="760"/>
      <c r="E2958" s="758"/>
      <c r="F2958" s="758"/>
      <c r="N2958" s="758"/>
      <c r="O2958" s="761"/>
      <c r="P2958" s="761"/>
    </row>
    <row r="2959" spans="1:16" s="759" customFormat="1" ht="12.75">
      <c r="A2959" s="758"/>
      <c r="C2959" s="758"/>
      <c r="D2959" s="760"/>
      <c r="E2959" s="758"/>
      <c r="F2959" s="758"/>
      <c r="N2959" s="758"/>
      <c r="O2959" s="761"/>
      <c r="P2959" s="761"/>
    </row>
    <row r="2960" spans="1:16" s="759" customFormat="1" ht="12.75">
      <c r="A2960" s="758"/>
      <c r="C2960" s="758"/>
      <c r="D2960" s="760"/>
      <c r="E2960" s="758"/>
      <c r="F2960" s="758"/>
      <c r="N2960" s="758"/>
      <c r="O2960" s="761"/>
      <c r="P2960" s="761"/>
    </row>
    <row r="2961" spans="1:16" s="759" customFormat="1" ht="12.75">
      <c r="A2961" s="758"/>
      <c r="C2961" s="758"/>
      <c r="D2961" s="760"/>
      <c r="E2961" s="758"/>
      <c r="F2961" s="758"/>
      <c r="N2961" s="758"/>
      <c r="O2961" s="761"/>
      <c r="P2961" s="761"/>
    </row>
    <row r="2962" spans="1:16" s="759" customFormat="1" ht="12.75">
      <c r="A2962" s="758"/>
      <c r="C2962" s="758"/>
      <c r="D2962" s="760"/>
      <c r="E2962" s="758"/>
      <c r="F2962" s="758"/>
      <c r="N2962" s="758"/>
      <c r="O2962" s="761"/>
      <c r="P2962" s="761"/>
    </row>
    <row r="2963" spans="1:16" s="759" customFormat="1" ht="12.75">
      <c r="A2963" s="758"/>
      <c r="C2963" s="758"/>
      <c r="D2963" s="760"/>
      <c r="E2963" s="758"/>
      <c r="F2963" s="758"/>
      <c r="N2963" s="758"/>
      <c r="O2963" s="761"/>
      <c r="P2963" s="761"/>
    </row>
    <row r="2964" spans="1:16" s="759" customFormat="1" ht="12.75">
      <c r="A2964" s="758"/>
      <c r="C2964" s="758"/>
      <c r="D2964" s="760"/>
      <c r="E2964" s="758"/>
      <c r="F2964" s="758"/>
      <c r="N2964" s="758"/>
      <c r="O2964" s="761"/>
      <c r="P2964" s="761"/>
    </row>
    <row r="2965" spans="1:16" s="759" customFormat="1" ht="12.75">
      <c r="A2965" s="758"/>
      <c r="C2965" s="758"/>
      <c r="D2965" s="760"/>
      <c r="E2965" s="758"/>
      <c r="F2965" s="758"/>
      <c r="N2965" s="758"/>
      <c r="O2965" s="761"/>
      <c r="P2965" s="761"/>
    </row>
    <row r="2966" spans="1:16" s="759" customFormat="1" ht="12.75">
      <c r="A2966" s="758"/>
      <c r="C2966" s="758"/>
      <c r="D2966" s="760"/>
      <c r="E2966" s="758"/>
      <c r="F2966" s="758"/>
      <c r="N2966" s="758"/>
      <c r="O2966" s="761"/>
      <c r="P2966" s="761"/>
    </row>
    <row r="2967" spans="1:16" s="759" customFormat="1" ht="12.75">
      <c r="A2967" s="758"/>
      <c r="C2967" s="758"/>
      <c r="D2967" s="760"/>
      <c r="E2967" s="758"/>
      <c r="F2967" s="758"/>
      <c r="N2967" s="758"/>
      <c r="O2967" s="761"/>
      <c r="P2967" s="761"/>
    </row>
    <row r="2968" spans="1:16" s="759" customFormat="1" ht="12.75">
      <c r="A2968" s="758"/>
      <c r="C2968" s="758"/>
      <c r="D2968" s="760"/>
      <c r="E2968" s="758"/>
      <c r="F2968" s="758"/>
      <c r="N2968" s="758"/>
      <c r="O2968" s="761"/>
      <c r="P2968" s="761"/>
    </row>
    <row r="2969" spans="1:16" s="759" customFormat="1" ht="12.75">
      <c r="A2969" s="758"/>
      <c r="C2969" s="758"/>
      <c r="D2969" s="760"/>
      <c r="E2969" s="758"/>
      <c r="F2969" s="758"/>
      <c r="N2969" s="758"/>
      <c r="O2969" s="761"/>
      <c r="P2969" s="761"/>
    </row>
    <row r="2970" spans="1:16" s="759" customFormat="1" ht="12.75">
      <c r="A2970" s="758"/>
      <c r="C2970" s="758"/>
      <c r="D2970" s="760"/>
      <c r="E2970" s="758"/>
      <c r="F2970" s="758"/>
      <c r="N2970" s="758"/>
      <c r="O2970" s="761"/>
      <c r="P2970" s="761"/>
    </row>
    <row r="2971" spans="1:16" s="759" customFormat="1" ht="12.75">
      <c r="A2971" s="758"/>
      <c r="C2971" s="758"/>
      <c r="D2971" s="760"/>
      <c r="E2971" s="758"/>
      <c r="F2971" s="758"/>
      <c r="N2971" s="758"/>
      <c r="O2971" s="761"/>
      <c r="P2971" s="761"/>
    </row>
    <row r="2972" spans="1:16" s="759" customFormat="1" ht="12.75">
      <c r="A2972" s="758"/>
      <c r="C2972" s="758"/>
      <c r="D2972" s="760"/>
      <c r="E2972" s="758"/>
      <c r="F2972" s="758"/>
      <c r="N2972" s="758"/>
      <c r="O2972" s="761"/>
      <c r="P2972" s="761"/>
    </row>
    <row r="2973" spans="1:16" s="759" customFormat="1" ht="12.75">
      <c r="A2973" s="758"/>
      <c r="C2973" s="758"/>
      <c r="D2973" s="760"/>
      <c r="E2973" s="758"/>
      <c r="F2973" s="758"/>
      <c r="N2973" s="758"/>
      <c r="O2973" s="761"/>
      <c r="P2973" s="761"/>
    </row>
    <row r="2974" spans="1:16" s="759" customFormat="1" ht="12.75">
      <c r="A2974" s="758"/>
      <c r="C2974" s="758"/>
      <c r="D2974" s="760"/>
      <c r="E2974" s="758"/>
      <c r="F2974" s="758"/>
      <c r="N2974" s="758"/>
      <c r="O2974" s="761"/>
      <c r="P2974" s="761"/>
    </row>
    <row r="2975" spans="1:16" s="759" customFormat="1" ht="12.75">
      <c r="A2975" s="758"/>
      <c r="C2975" s="758"/>
      <c r="D2975" s="760"/>
      <c r="E2975" s="758"/>
      <c r="F2975" s="758"/>
      <c r="N2975" s="758"/>
      <c r="O2975" s="761"/>
      <c r="P2975" s="761"/>
    </row>
    <row r="2976" spans="1:16" s="759" customFormat="1" ht="12.75">
      <c r="A2976" s="758"/>
      <c r="C2976" s="758"/>
      <c r="D2976" s="760"/>
      <c r="E2976" s="758"/>
      <c r="F2976" s="758"/>
      <c r="N2976" s="758"/>
      <c r="O2976" s="761"/>
      <c r="P2976" s="761"/>
    </row>
    <row r="2977" spans="1:16" s="759" customFormat="1" ht="12.75">
      <c r="A2977" s="758"/>
      <c r="C2977" s="758"/>
      <c r="D2977" s="760"/>
      <c r="E2977" s="758"/>
      <c r="F2977" s="758"/>
      <c r="N2977" s="758"/>
      <c r="O2977" s="761"/>
      <c r="P2977" s="761"/>
    </row>
    <row r="2978" spans="1:16" s="759" customFormat="1" ht="12.75">
      <c r="A2978" s="758"/>
      <c r="C2978" s="758"/>
      <c r="D2978" s="760"/>
      <c r="E2978" s="758"/>
      <c r="F2978" s="758"/>
      <c r="N2978" s="758"/>
      <c r="O2978" s="761"/>
      <c r="P2978" s="761"/>
    </row>
    <row r="2979" spans="1:16" s="759" customFormat="1" ht="12.75">
      <c r="A2979" s="758"/>
      <c r="C2979" s="758"/>
      <c r="D2979" s="760"/>
      <c r="E2979" s="758"/>
      <c r="F2979" s="758"/>
      <c r="N2979" s="758"/>
      <c r="O2979" s="761"/>
      <c r="P2979" s="761"/>
    </row>
    <row r="2980" spans="1:16" s="759" customFormat="1" ht="12.75">
      <c r="A2980" s="758"/>
      <c r="C2980" s="758"/>
      <c r="D2980" s="760"/>
      <c r="E2980" s="758"/>
      <c r="F2980" s="758"/>
      <c r="N2980" s="758"/>
      <c r="O2980" s="761"/>
      <c r="P2980" s="761"/>
    </row>
    <row r="2981" spans="1:16" s="759" customFormat="1" ht="12.75">
      <c r="A2981" s="758"/>
      <c r="C2981" s="758"/>
      <c r="D2981" s="760"/>
      <c r="E2981" s="758"/>
      <c r="F2981" s="758"/>
      <c r="N2981" s="758"/>
      <c r="O2981" s="761"/>
      <c r="P2981" s="761"/>
    </row>
    <row r="2982" spans="1:16" s="759" customFormat="1" ht="12.75">
      <c r="A2982" s="758"/>
      <c r="C2982" s="758"/>
      <c r="D2982" s="760"/>
      <c r="E2982" s="758"/>
      <c r="F2982" s="758"/>
      <c r="N2982" s="758"/>
      <c r="O2982" s="761"/>
      <c r="P2982" s="761"/>
    </row>
    <row r="2983" spans="1:16" s="759" customFormat="1" ht="12.75">
      <c r="A2983" s="758"/>
      <c r="C2983" s="758"/>
      <c r="D2983" s="760"/>
      <c r="E2983" s="758"/>
      <c r="F2983" s="758"/>
      <c r="N2983" s="758"/>
      <c r="O2983" s="761"/>
      <c r="P2983" s="761"/>
    </row>
    <row r="2984" spans="1:16" s="759" customFormat="1" ht="12.75">
      <c r="A2984" s="758"/>
      <c r="C2984" s="758"/>
      <c r="D2984" s="760"/>
      <c r="E2984" s="758"/>
      <c r="F2984" s="758"/>
      <c r="N2984" s="758"/>
      <c r="O2984" s="761"/>
      <c r="P2984" s="761"/>
    </row>
    <row r="2985" spans="1:16" s="759" customFormat="1" ht="12.75">
      <c r="A2985" s="758"/>
      <c r="C2985" s="758"/>
      <c r="D2985" s="760"/>
      <c r="E2985" s="758"/>
      <c r="F2985" s="758"/>
      <c r="N2985" s="758"/>
      <c r="O2985" s="761"/>
      <c r="P2985" s="761"/>
    </row>
    <row r="2986" spans="1:16" s="759" customFormat="1" ht="12.75">
      <c r="A2986" s="758"/>
      <c r="C2986" s="758"/>
      <c r="D2986" s="760"/>
      <c r="E2986" s="758"/>
      <c r="F2986" s="758"/>
      <c r="N2986" s="758"/>
      <c r="O2986" s="761"/>
      <c r="P2986" s="761"/>
    </row>
    <row r="2987" spans="1:16" s="759" customFormat="1" ht="12.75">
      <c r="A2987" s="758"/>
      <c r="C2987" s="758"/>
      <c r="D2987" s="760"/>
      <c r="E2987" s="758"/>
      <c r="F2987" s="758"/>
      <c r="N2987" s="758"/>
      <c r="O2987" s="761"/>
      <c r="P2987" s="761"/>
    </row>
    <row r="2988" spans="1:16" s="759" customFormat="1" ht="12.75">
      <c r="A2988" s="758"/>
      <c r="C2988" s="758"/>
      <c r="D2988" s="760"/>
      <c r="E2988" s="758"/>
      <c r="F2988" s="758"/>
      <c r="N2988" s="758"/>
      <c r="O2988" s="761"/>
      <c r="P2988" s="761"/>
    </row>
    <row r="2989" spans="1:16" s="759" customFormat="1" ht="12.75">
      <c r="A2989" s="758"/>
      <c r="C2989" s="758"/>
      <c r="D2989" s="760"/>
      <c r="E2989" s="758"/>
      <c r="F2989" s="758"/>
      <c r="N2989" s="758"/>
      <c r="O2989" s="761"/>
      <c r="P2989" s="761"/>
    </row>
    <row r="2990" spans="1:16" s="759" customFormat="1" ht="12.75">
      <c r="A2990" s="758"/>
      <c r="C2990" s="758"/>
      <c r="D2990" s="760"/>
      <c r="E2990" s="758"/>
      <c r="F2990" s="758"/>
      <c r="N2990" s="758"/>
      <c r="O2990" s="761"/>
      <c r="P2990" s="761"/>
    </row>
    <row r="2991" spans="1:16" s="759" customFormat="1" ht="12.75">
      <c r="A2991" s="758"/>
      <c r="C2991" s="758"/>
      <c r="D2991" s="760"/>
      <c r="E2991" s="758"/>
      <c r="F2991" s="758"/>
      <c r="N2991" s="758"/>
      <c r="O2991" s="761"/>
      <c r="P2991" s="761"/>
    </row>
    <row r="2992" spans="1:16" s="759" customFormat="1" ht="12.75">
      <c r="A2992" s="758"/>
      <c r="C2992" s="758"/>
      <c r="D2992" s="760"/>
      <c r="E2992" s="758"/>
      <c r="F2992" s="758"/>
      <c r="N2992" s="758"/>
      <c r="O2992" s="761"/>
      <c r="P2992" s="761"/>
    </row>
    <row r="2993" spans="1:16" s="759" customFormat="1" ht="12.75">
      <c r="A2993" s="758"/>
      <c r="C2993" s="758"/>
      <c r="D2993" s="760"/>
      <c r="E2993" s="758"/>
      <c r="F2993" s="758"/>
      <c r="N2993" s="758"/>
      <c r="O2993" s="761"/>
      <c r="P2993" s="761"/>
    </row>
    <row r="2994" spans="1:16" s="759" customFormat="1" ht="12.75">
      <c r="A2994" s="758"/>
      <c r="C2994" s="758"/>
      <c r="D2994" s="760"/>
      <c r="E2994" s="758"/>
      <c r="F2994" s="758"/>
      <c r="N2994" s="758"/>
      <c r="O2994" s="761"/>
      <c r="P2994" s="761"/>
    </row>
    <row r="2995" spans="1:16" s="759" customFormat="1" ht="12.75">
      <c r="A2995" s="758"/>
      <c r="C2995" s="758"/>
      <c r="D2995" s="760"/>
      <c r="E2995" s="758"/>
      <c r="F2995" s="758"/>
      <c r="N2995" s="758"/>
      <c r="O2995" s="761"/>
      <c r="P2995" s="761"/>
    </row>
    <row r="2996" spans="1:16" s="759" customFormat="1" ht="12.75">
      <c r="A2996" s="758"/>
      <c r="C2996" s="758"/>
      <c r="D2996" s="760"/>
      <c r="E2996" s="758"/>
      <c r="F2996" s="758"/>
      <c r="N2996" s="758"/>
      <c r="O2996" s="761"/>
      <c r="P2996" s="761"/>
    </row>
    <row r="2997" spans="1:16" s="759" customFormat="1" ht="12.75">
      <c r="A2997" s="758"/>
      <c r="C2997" s="758"/>
      <c r="D2997" s="760"/>
      <c r="E2997" s="758"/>
      <c r="F2997" s="758"/>
      <c r="N2997" s="758"/>
      <c r="O2997" s="761"/>
      <c r="P2997" s="761"/>
    </row>
    <row r="2998" spans="1:16" s="759" customFormat="1" ht="12.75">
      <c r="A2998" s="758"/>
      <c r="C2998" s="758"/>
      <c r="D2998" s="760"/>
      <c r="E2998" s="758"/>
      <c r="F2998" s="758"/>
      <c r="N2998" s="758"/>
      <c r="O2998" s="761"/>
      <c r="P2998" s="761"/>
    </row>
    <row r="2999" spans="1:16" s="759" customFormat="1" ht="12.75">
      <c r="A2999" s="758"/>
      <c r="C2999" s="758"/>
      <c r="D2999" s="760"/>
      <c r="E2999" s="758"/>
      <c r="F2999" s="758"/>
      <c r="N2999" s="758"/>
      <c r="O2999" s="761"/>
      <c r="P2999" s="761"/>
    </row>
    <row r="3000" spans="1:16" s="759" customFormat="1" ht="12.75">
      <c r="A3000" s="758"/>
      <c r="C3000" s="758"/>
      <c r="D3000" s="760"/>
      <c r="E3000" s="758"/>
      <c r="F3000" s="758"/>
      <c r="N3000" s="758"/>
      <c r="O3000" s="761"/>
      <c r="P3000" s="761"/>
    </row>
    <row r="3001" spans="1:16" s="759" customFormat="1" ht="12.75">
      <c r="A3001" s="758"/>
      <c r="C3001" s="758"/>
      <c r="D3001" s="760"/>
      <c r="E3001" s="758"/>
      <c r="F3001" s="758"/>
      <c r="N3001" s="758"/>
      <c r="O3001" s="761"/>
      <c r="P3001" s="761"/>
    </row>
    <row r="3002" spans="1:16" s="759" customFormat="1" ht="12.75">
      <c r="A3002" s="758"/>
      <c r="C3002" s="758"/>
      <c r="D3002" s="760"/>
      <c r="E3002" s="758"/>
      <c r="F3002" s="758"/>
      <c r="N3002" s="758"/>
      <c r="O3002" s="761"/>
      <c r="P3002" s="761"/>
    </row>
    <row r="3003" spans="1:16" s="759" customFormat="1" ht="12.75">
      <c r="A3003" s="758"/>
      <c r="C3003" s="758"/>
      <c r="D3003" s="760"/>
      <c r="E3003" s="758"/>
      <c r="F3003" s="758"/>
      <c r="N3003" s="758"/>
      <c r="O3003" s="761"/>
      <c r="P3003" s="761"/>
    </row>
    <row r="3004" spans="1:16" s="759" customFormat="1" ht="12.75">
      <c r="A3004" s="758"/>
      <c r="C3004" s="758"/>
      <c r="D3004" s="760"/>
      <c r="E3004" s="758"/>
      <c r="F3004" s="758"/>
      <c r="N3004" s="758"/>
      <c r="O3004" s="761"/>
      <c r="P3004" s="761"/>
    </row>
    <row r="3005" spans="1:16" s="759" customFormat="1" ht="12.75">
      <c r="A3005" s="758"/>
      <c r="C3005" s="758"/>
      <c r="D3005" s="760"/>
      <c r="E3005" s="758"/>
      <c r="F3005" s="758"/>
      <c r="N3005" s="758"/>
      <c r="O3005" s="761"/>
      <c r="P3005" s="761"/>
    </row>
    <row r="3006" spans="1:16" s="759" customFormat="1" ht="12.75">
      <c r="A3006" s="758"/>
      <c r="C3006" s="758"/>
      <c r="D3006" s="760"/>
      <c r="E3006" s="758"/>
      <c r="F3006" s="758"/>
      <c r="N3006" s="758"/>
      <c r="O3006" s="761"/>
      <c r="P3006" s="761"/>
    </row>
    <row r="3007" spans="1:16" s="759" customFormat="1" ht="12.75">
      <c r="A3007" s="758"/>
      <c r="C3007" s="758"/>
      <c r="D3007" s="760"/>
      <c r="E3007" s="758"/>
      <c r="F3007" s="758"/>
      <c r="N3007" s="758"/>
      <c r="O3007" s="761"/>
      <c r="P3007" s="761"/>
    </row>
    <row r="3008" spans="1:16" s="759" customFormat="1" ht="12.75">
      <c r="A3008" s="758"/>
      <c r="C3008" s="758"/>
      <c r="D3008" s="760"/>
      <c r="E3008" s="758"/>
      <c r="F3008" s="758"/>
      <c r="N3008" s="758"/>
      <c r="O3008" s="761"/>
      <c r="P3008" s="761"/>
    </row>
    <row r="3009" spans="1:16" s="759" customFormat="1" ht="12.75">
      <c r="A3009" s="758"/>
      <c r="C3009" s="758"/>
      <c r="D3009" s="760"/>
      <c r="E3009" s="758"/>
      <c r="F3009" s="758"/>
      <c r="N3009" s="758"/>
      <c r="O3009" s="761"/>
      <c r="P3009" s="761"/>
    </row>
    <row r="3010" spans="1:16" s="759" customFormat="1" ht="12.75">
      <c r="A3010" s="758"/>
      <c r="C3010" s="758"/>
      <c r="D3010" s="760"/>
      <c r="E3010" s="758"/>
      <c r="F3010" s="758"/>
      <c r="N3010" s="758"/>
      <c r="O3010" s="761"/>
      <c r="P3010" s="761"/>
    </row>
    <row r="3011" spans="1:16" s="759" customFormat="1" ht="12.75">
      <c r="A3011" s="758"/>
      <c r="C3011" s="758"/>
      <c r="D3011" s="760"/>
      <c r="E3011" s="758"/>
      <c r="F3011" s="758"/>
      <c r="N3011" s="758"/>
      <c r="O3011" s="761"/>
      <c r="P3011" s="761"/>
    </row>
    <row r="3012" spans="1:16" s="759" customFormat="1" ht="12.75">
      <c r="A3012" s="758"/>
      <c r="C3012" s="758"/>
      <c r="D3012" s="760"/>
      <c r="E3012" s="758"/>
      <c r="F3012" s="758"/>
      <c r="N3012" s="758"/>
      <c r="O3012" s="761"/>
      <c r="P3012" s="761"/>
    </row>
    <row r="3013" spans="1:16" s="759" customFormat="1" ht="12.75">
      <c r="A3013" s="758"/>
      <c r="C3013" s="758"/>
      <c r="D3013" s="760"/>
      <c r="E3013" s="758"/>
      <c r="F3013" s="758"/>
      <c r="N3013" s="758"/>
      <c r="O3013" s="761"/>
      <c r="P3013" s="761"/>
    </row>
    <row r="3014" spans="1:16" s="759" customFormat="1" ht="12.75">
      <c r="A3014" s="758"/>
      <c r="C3014" s="758"/>
      <c r="D3014" s="760"/>
      <c r="E3014" s="758"/>
      <c r="F3014" s="758"/>
      <c r="N3014" s="758"/>
      <c r="O3014" s="761"/>
      <c r="P3014" s="761"/>
    </row>
    <row r="3015" spans="1:16" s="759" customFormat="1" ht="12.75">
      <c r="A3015" s="758"/>
      <c r="C3015" s="758"/>
      <c r="D3015" s="760"/>
      <c r="E3015" s="758"/>
      <c r="F3015" s="758"/>
      <c r="N3015" s="758"/>
      <c r="O3015" s="761"/>
      <c r="P3015" s="761"/>
    </row>
    <row r="3016" spans="1:16" s="759" customFormat="1" ht="12.75">
      <c r="A3016" s="758"/>
      <c r="C3016" s="758"/>
      <c r="D3016" s="760"/>
      <c r="E3016" s="758"/>
      <c r="F3016" s="758"/>
      <c r="N3016" s="758"/>
      <c r="O3016" s="761"/>
      <c r="P3016" s="761"/>
    </row>
    <row r="3017" spans="1:16" s="759" customFormat="1" ht="12.75">
      <c r="A3017" s="758"/>
      <c r="C3017" s="758"/>
      <c r="D3017" s="760"/>
      <c r="E3017" s="758"/>
      <c r="F3017" s="758"/>
      <c r="N3017" s="758"/>
      <c r="O3017" s="761"/>
      <c r="P3017" s="761"/>
    </row>
    <row r="3018" spans="1:16" s="759" customFormat="1" ht="12.75">
      <c r="A3018" s="758"/>
      <c r="C3018" s="758"/>
      <c r="D3018" s="760"/>
      <c r="E3018" s="758"/>
      <c r="F3018" s="758"/>
      <c r="N3018" s="758"/>
      <c r="O3018" s="761"/>
      <c r="P3018" s="761"/>
    </row>
    <row r="3019" spans="1:16" s="759" customFormat="1" ht="12.75">
      <c r="A3019" s="758"/>
      <c r="C3019" s="758"/>
      <c r="D3019" s="760"/>
      <c r="E3019" s="758"/>
      <c r="F3019" s="758"/>
      <c r="N3019" s="758"/>
      <c r="O3019" s="761"/>
      <c r="P3019" s="761"/>
    </row>
    <row r="3020" spans="1:16" s="759" customFormat="1" ht="12.75">
      <c r="A3020" s="758"/>
      <c r="C3020" s="758"/>
      <c r="D3020" s="760"/>
      <c r="E3020" s="758"/>
      <c r="F3020" s="758"/>
      <c r="N3020" s="758"/>
      <c r="O3020" s="761"/>
      <c r="P3020" s="761"/>
    </row>
    <row r="3021" spans="1:16" s="759" customFormat="1" ht="12.75">
      <c r="A3021" s="758"/>
      <c r="C3021" s="758"/>
      <c r="D3021" s="760"/>
      <c r="E3021" s="758"/>
      <c r="F3021" s="758"/>
      <c r="N3021" s="758"/>
      <c r="O3021" s="761"/>
      <c r="P3021" s="761"/>
    </row>
    <row r="3022" spans="1:16" s="759" customFormat="1" ht="12.75">
      <c r="A3022" s="758"/>
      <c r="C3022" s="758"/>
      <c r="D3022" s="760"/>
      <c r="E3022" s="758"/>
      <c r="F3022" s="758"/>
      <c r="N3022" s="758"/>
      <c r="O3022" s="761"/>
      <c r="P3022" s="761"/>
    </row>
    <row r="3023" spans="1:16" s="759" customFormat="1" ht="12.75">
      <c r="A3023" s="758"/>
      <c r="C3023" s="758"/>
      <c r="D3023" s="760"/>
      <c r="E3023" s="758"/>
      <c r="F3023" s="758"/>
      <c r="N3023" s="758"/>
      <c r="O3023" s="761"/>
      <c r="P3023" s="761"/>
    </row>
    <row r="3024" spans="1:16" s="759" customFormat="1" ht="12.75">
      <c r="A3024" s="758"/>
      <c r="C3024" s="758"/>
      <c r="D3024" s="760"/>
      <c r="E3024" s="758"/>
      <c r="F3024" s="758"/>
      <c r="N3024" s="758"/>
      <c r="O3024" s="761"/>
      <c r="P3024" s="761"/>
    </row>
    <row r="3025" spans="1:16" s="759" customFormat="1" ht="12.75">
      <c r="A3025" s="758"/>
      <c r="C3025" s="758"/>
      <c r="D3025" s="760"/>
      <c r="E3025" s="758"/>
      <c r="F3025" s="758"/>
      <c r="N3025" s="758"/>
      <c r="O3025" s="761"/>
      <c r="P3025" s="761"/>
    </row>
    <row r="3026" spans="1:16" s="759" customFormat="1" ht="12.75">
      <c r="A3026" s="758"/>
      <c r="C3026" s="758"/>
      <c r="D3026" s="760"/>
      <c r="E3026" s="758"/>
      <c r="F3026" s="758"/>
      <c r="N3026" s="758"/>
      <c r="O3026" s="761"/>
      <c r="P3026" s="761"/>
    </row>
    <row r="3027" spans="1:16" s="759" customFormat="1" ht="12.75">
      <c r="A3027" s="758"/>
      <c r="C3027" s="758"/>
      <c r="D3027" s="760"/>
      <c r="E3027" s="758"/>
      <c r="F3027" s="758"/>
      <c r="N3027" s="758"/>
      <c r="O3027" s="761"/>
      <c r="P3027" s="761"/>
    </row>
    <row r="3028" spans="1:16" s="759" customFormat="1" ht="12.75">
      <c r="A3028" s="758"/>
      <c r="C3028" s="758"/>
      <c r="D3028" s="760"/>
      <c r="E3028" s="758"/>
      <c r="F3028" s="758"/>
      <c r="N3028" s="758"/>
      <c r="O3028" s="761"/>
      <c r="P3028" s="761"/>
    </row>
    <row r="3029" spans="1:16" s="759" customFormat="1" ht="12.75">
      <c r="A3029" s="758"/>
      <c r="C3029" s="758"/>
      <c r="D3029" s="760"/>
      <c r="E3029" s="758"/>
      <c r="F3029" s="758"/>
      <c r="N3029" s="758"/>
      <c r="O3029" s="761"/>
      <c r="P3029" s="761"/>
    </row>
    <row r="3030" spans="1:16" s="759" customFormat="1" ht="12.75">
      <c r="A3030" s="758"/>
      <c r="C3030" s="758"/>
      <c r="D3030" s="760"/>
      <c r="E3030" s="758"/>
      <c r="F3030" s="758"/>
      <c r="N3030" s="758"/>
      <c r="O3030" s="761"/>
      <c r="P3030" s="761"/>
    </row>
    <row r="3031" spans="1:16" s="759" customFormat="1" ht="12.75">
      <c r="A3031" s="758"/>
      <c r="C3031" s="758"/>
      <c r="D3031" s="760"/>
      <c r="E3031" s="758"/>
      <c r="F3031" s="758"/>
      <c r="N3031" s="758"/>
      <c r="O3031" s="761"/>
      <c r="P3031" s="761"/>
    </row>
    <row r="3032" spans="1:16" s="759" customFormat="1" ht="12.75">
      <c r="A3032" s="758"/>
      <c r="C3032" s="758"/>
      <c r="D3032" s="760"/>
      <c r="E3032" s="758"/>
      <c r="F3032" s="758"/>
      <c r="N3032" s="758"/>
      <c r="O3032" s="761"/>
      <c r="P3032" s="761"/>
    </row>
    <row r="3033" spans="1:16" s="759" customFormat="1" ht="12.75">
      <c r="A3033" s="758"/>
      <c r="C3033" s="758"/>
      <c r="D3033" s="760"/>
      <c r="E3033" s="758"/>
      <c r="F3033" s="758"/>
      <c r="N3033" s="758"/>
      <c r="O3033" s="761"/>
      <c r="P3033" s="761"/>
    </row>
    <row r="3034" spans="1:16" s="759" customFormat="1" ht="12.75">
      <c r="A3034" s="758"/>
      <c r="C3034" s="758"/>
      <c r="D3034" s="760"/>
      <c r="E3034" s="758"/>
      <c r="F3034" s="758"/>
      <c r="N3034" s="758"/>
      <c r="O3034" s="761"/>
      <c r="P3034" s="761"/>
    </row>
    <row r="3035" spans="1:16" s="759" customFormat="1" ht="12.75">
      <c r="A3035" s="758"/>
      <c r="C3035" s="758"/>
      <c r="D3035" s="760"/>
      <c r="E3035" s="758"/>
      <c r="F3035" s="758"/>
      <c r="N3035" s="758"/>
      <c r="O3035" s="761"/>
      <c r="P3035" s="761"/>
    </row>
    <row r="3036" spans="1:16" s="759" customFormat="1" ht="12.75">
      <c r="A3036" s="758"/>
      <c r="C3036" s="758"/>
      <c r="D3036" s="760"/>
      <c r="E3036" s="758"/>
      <c r="F3036" s="758"/>
      <c r="N3036" s="758"/>
      <c r="O3036" s="761"/>
      <c r="P3036" s="761"/>
    </row>
    <row r="3037" spans="1:16" s="759" customFormat="1" ht="12.75">
      <c r="A3037" s="758"/>
      <c r="C3037" s="758"/>
      <c r="D3037" s="760"/>
      <c r="E3037" s="758"/>
      <c r="F3037" s="758"/>
      <c r="N3037" s="758"/>
      <c r="O3037" s="761"/>
      <c r="P3037" s="761"/>
    </row>
    <row r="3038" spans="1:16" s="759" customFormat="1" ht="12.75">
      <c r="A3038" s="758"/>
      <c r="C3038" s="758"/>
      <c r="D3038" s="760"/>
      <c r="E3038" s="758"/>
      <c r="F3038" s="758"/>
      <c r="N3038" s="758"/>
      <c r="O3038" s="761"/>
      <c r="P3038" s="761"/>
    </row>
    <row r="3039" spans="1:16" s="759" customFormat="1" ht="12.75">
      <c r="A3039" s="758"/>
      <c r="C3039" s="758"/>
      <c r="D3039" s="760"/>
      <c r="E3039" s="758"/>
      <c r="F3039" s="758"/>
      <c r="N3039" s="758"/>
      <c r="O3039" s="761"/>
      <c r="P3039" s="761"/>
    </row>
    <row r="3040" spans="1:16" s="759" customFormat="1" ht="12.75">
      <c r="A3040" s="758"/>
      <c r="C3040" s="758"/>
      <c r="D3040" s="760"/>
      <c r="E3040" s="758"/>
      <c r="F3040" s="758"/>
      <c r="N3040" s="758"/>
      <c r="O3040" s="761"/>
      <c r="P3040" s="761"/>
    </row>
    <row r="3041" spans="1:16" s="759" customFormat="1" ht="12.75">
      <c r="A3041" s="758"/>
      <c r="C3041" s="758"/>
      <c r="D3041" s="760"/>
      <c r="E3041" s="758"/>
      <c r="F3041" s="758"/>
      <c r="N3041" s="758"/>
      <c r="O3041" s="761"/>
      <c r="P3041" s="761"/>
    </row>
    <row r="3042" spans="1:16" s="759" customFormat="1" ht="12.75">
      <c r="A3042" s="758"/>
      <c r="C3042" s="758"/>
      <c r="D3042" s="760"/>
      <c r="E3042" s="758"/>
      <c r="F3042" s="758"/>
      <c r="N3042" s="758"/>
      <c r="O3042" s="761"/>
      <c r="P3042" s="761"/>
    </row>
    <row r="3043" spans="1:16" s="759" customFormat="1" ht="12.75">
      <c r="A3043" s="758"/>
      <c r="C3043" s="758"/>
      <c r="D3043" s="760"/>
      <c r="E3043" s="758"/>
      <c r="F3043" s="758"/>
      <c r="N3043" s="758"/>
      <c r="O3043" s="761"/>
      <c r="P3043" s="761"/>
    </row>
    <row r="3044" spans="1:16" s="759" customFormat="1" ht="12.75">
      <c r="A3044" s="758"/>
      <c r="C3044" s="758"/>
      <c r="D3044" s="760"/>
      <c r="E3044" s="758"/>
      <c r="F3044" s="758"/>
      <c r="N3044" s="758"/>
      <c r="O3044" s="761"/>
      <c r="P3044" s="761"/>
    </row>
    <row r="3045" spans="1:16" s="759" customFormat="1" ht="12.75">
      <c r="A3045" s="758"/>
      <c r="C3045" s="758"/>
      <c r="D3045" s="760"/>
      <c r="E3045" s="758"/>
      <c r="F3045" s="758"/>
      <c r="N3045" s="758"/>
      <c r="O3045" s="761"/>
      <c r="P3045" s="761"/>
    </row>
    <row r="3046" spans="1:16" s="759" customFormat="1" ht="12.75">
      <c r="A3046" s="758"/>
      <c r="C3046" s="758"/>
      <c r="D3046" s="760"/>
      <c r="E3046" s="758"/>
      <c r="F3046" s="758"/>
      <c r="N3046" s="758"/>
      <c r="O3046" s="761"/>
      <c r="P3046" s="761"/>
    </row>
    <row r="3047" spans="1:16" s="759" customFormat="1" ht="12.75">
      <c r="A3047" s="758"/>
      <c r="C3047" s="758"/>
      <c r="D3047" s="760"/>
      <c r="E3047" s="758"/>
      <c r="F3047" s="758"/>
      <c r="N3047" s="758"/>
      <c r="O3047" s="761"/>
      <c r="P3047" s="761"/>
    </row>
    <row r="3048" spans="1:16" s="759" customFormat="1" ht="12.75">
      <c r="A3048" s="758"/>
      <c r="C3048" s="758"/>
      <c r="D3048" s="760"/>
      <c r="E3048" s="758"/>
      <c r="F3048" s="758"/>
      <c r="N3048" s="758"/>
      <c r="O3048" s="761"/>
      <c r="P3048" s="761"/>
    </row>
    <row r="3049" spans="1:16" s="759" customFormat="1" ht="12.75">
      <c r="A3049" s="758"/>
      <c r="C3049" s="758"/>
      <c r="D3049" s="760"/>
      <c r="E3049" s="758"/>
      <c r="F3049" s="758"/>
      <c r="N3049" s="758"/>
      <c r="O3049" s="761"/>
      <c r="P3049" s="761"/>
    </row>
    <row r="3050" spans="1:16" s="759" customFormat="1" ht="12.75">
      <c r="A3050" s="758"/>
      <c r="C3050" s="758"/>
      <c r="D3050" s="760"/>
      <c r="E3050" s="758"/>
      <c r="F3050" s="758"/>
      <c r="N3050" s="758"/>
      <c r="O3050" s="761"/>
      <c r="P3050" s="761"/>
    </row>
    <row r="3051" spans="1:16" s="759" customFormat="1" ht="12.75">
      <c r="A3051" s="758"/>
      <c r="C3051" s="758"/>
      <c r="D3051" s="760"/>
      <c r="E3051" s="758"/>
      <c r="F3051" s="758"/>
      <c r="N3051" s="758"/>
      <c r="O3051" s="761"/>
      <c r="P3051" s="761"/>
    </row>
    <row r="3052" spans="1:16" s="759" customFormat="1" ht="12.75">
      <c r="A3052" s="758"/>
      <c r="C3052" s="758"/>
      <c r="D3052" s="760"/>
      <c r="E3052" s="758"/>
      <c r="F3052" s="758"/>
      <c r="N3052" s="758"/>
      <c r="O3052" s="761"/>
      <c r="P3052" s="761"/>
    </row>
    <row r="3053" spans="1:16" s="759" customFormat="1" ht="12.75">
      <c r="A3053" s="758"/>
      <c r="C3053" s="758"/>
      <c r="D3053" s="760"/>
      <c r="E3053" s="758"/>
      <c r="F3053" s="758"/>
      <c r="N3053" s="758"/>
      <c r="O3053" s="761"/>
      <c r="P3053" s="761"/>
    </row>
    <row r="3054" spans="1:16" s="759" customFormat="1" ht="12.75">
      <c r="A3054" s="758"/>
      <c r="C3054" s="758"/>
      <c r="D3054" s="760"/>
      <c r="E3054" s="758"/>
      <c r="F3054" s="758"/>
      <c r="N3054" s="758"/>
      <c r="O3054" s="761"/>
      <c r="P3054" s="761"/>
    </row>
    <row r="3055" spans="1:16" s="759" customFormat="1" ht="12.75">
      <c r="A3055" s="758"/>
      <c r="C3055" s="758"/>
      <c r="D3055" s="760"/>
      <c r="E3055" s="758"/>
      <c r="F3055" s="758"/>
      <c r="N3055" s="758"/>
      <c r="O3055" s="761"/>
      <c r="P3055" s="761"/>
    </row>
    <row r="3056" spans="1:16" s="759" customFormat="1" ht="12.75">
      <c r="A3056" s="758"/>
      <c r="C3056" s="758"/>
      <c r="D3056" s="760"/>
      <c r="E3056" s="758"/>
      <c r="F3056" s="758"/>
      <c r="N3056" s="758"/>
      <c r="O3056" s="761"/>
      <c r="P3056" s="761"/>
    </row>
    <row r="3057" spans="1:16" s="759" customFormat="1" ht="12.75">
      <c r="A3057" s="758"/>
      <c r="C3057" s="758"/>
      <c r="D3057" s="760"/>
      <c r="E3057" s="758"/>
      <c r="F3057" s="758"/>
      <c r="N3057" s="758"/>
      <c r="O3057" s="761"/>
      <c r="P3057" s="761"/>
    </row>
    <row r="3058" spans="1:16" s="759" customFormat="1" ht="12.75">
      <c r="A3058" s="758"/>
      <c r="C3058" s="758"/>
      <c r="D3058" s="760"/>
      <c r="E3058" s="758"/>
      <c r="F3058" s="758"/>
      <c r="N3058" s="758"/>
      <c r="O3058" s="761"/>
      <c r="P3058" s="761"/>
    </row>
    <row r="3059" spans="1:16" s="759" customFormat="1" ht="12.75">
      <c r="A3059" s="758"/>
      <c r="C3059" s="758"/>
      <c r="D3059" s="760"/>
      <c r="E3059" s="758"/>
      <c r="F3059" s="758"/>
      <c r="N3059" s="758"/>
      <c r="O3059" s="761"/>
      <c r="P3059" s="761"/>
    </row>
    <row r="3060" spans="1:16" s="759" customFormat="1" ht="12.75">
      <c r="A3060" s="758"/>
      <c r="C3060" s="758"/>
      <c r="D3060" s="760"/>
      <c r="E3060" s="758"/>
      <c r="F3060" s="758"/>
      <c r="N3060" s="758"/>
      <c r="O3060" s="761"/>
      <c r="P3060" s="761"/>
    </row>
    <row r="3061" spans="1:16" s="759" customFormat="1" ht="12.75">
      <c r="A3061" s="758"/>
      <c r="C3061" s="758"/>
      <c r="D3061" s="760"/>
      <c r="E3061" s="758"/>
      <c r="F3061" s="758"/>
      <c r="N3061" s="758"/>
      <c r="O3061" s="761"/>
      <c r="P3061" s="761"/>
    </row>
    <row r="3062" spans="1:16" s="759" customFormat="1" ht="12.75">
      <c r="A3062" s="758"/>
      <c r="C3062" s="758"/>
      <c r="D3062" s="760"/>
      <c r="E3062" s="758"/>
      <c r="F3062" s="758"/>
      <c r="N3062" s="758"/>
      <c r="O3062" s="761"/>
      <c r="P3062" s="761"/>
    </row>
    <row r="3063" spans="1:16" s="759" customFormat="1" ht="12.75">
      <c r="A3063" s="758"/>
      <c r="C3063" s="758"/>
      <c r="D3063" s="760"/>
      <c r="E3063" s="758"/>
      <c r="F3063" s="758"/>
      <c r="N3063" s="758"/>
      <c r="O3063" s="761"/>
      <c r="P3063" s="761"/>
    </row>
    <row r="3064" spans="1:16" s="759" customFormat="1" ht="12.75">
      <c r="A3064" s="758"/>
      <c r="C3064" s="758"/>
      <c r="D3064" s="760"/>
      <c r="E3064" s="758"/>
      <c r="F3064" s="758"/>
      <c r="N3064" s="758"/>
      <c r="O3064" s="761"/>
      <c r="P3064" s="761"/>
    </row>
    <row r="3065" spans="1:16" s="759" customFormat="1" ht="12.75">
      <c r="A3065" s="758"/>
      <c r="C3065" s="758"/>
      <c r="D3065" s="760"/>
      <c r="E3065" s="758"/>
      <c r="F3065" s="758"/>
      <c r="N3065" s="758"/>
      <c r="O3065" s="761"/>
      <c r="P3065" s="761"/>
    </row>
    <row r="3066" spans="1:16" s="759" customFormat="1" ht="12.75">
      <c r="A3066" s="758"/>
      <c r="C3066" s="758"/>
      <c r="D3066" s="760"/>
      <c r="E3066" s="758"/>
      <c r="F3066" s="758"/>
      <c r="N3066" s="758"/>
      <c r="O3066" s="761"/>
      <c r="P3066" s="761"/>
    </row>
    <row r="3067" spans="1:16" s="759" customFormat="1" ht="12.75">
      <c r="A3067" s="758"/>
      <c r="C3067" s="758"/>
      <c r="D3067" s="760"/>
      <c r="E3067" s="758"/>
      <c r="F3067" s="758"/>
      <c r="N3067" s="758"/>
      <c r="O3067" s="761"/>
      <c r="P3067" s="761"/>
    </row>
    <row r="3068" spans="1:16" s="759" customFormat="1" ht="12.75">
      <c r="A3068" s="758"/>
      <c r="C3068" s="758"/>
      <c r="D3068" s="760"/>
      <c r="E3068" s="758"/>
      <c r="F3068" s="758"/>
      <c r="N3068" s="758"/>
      <c r="O3068" s="761"/>
      <c r="P3068" s="761"/>
    </row>
    <row r="3069" spans="1:16" s="759" customFormat="1" ht="12.75">
      <c r="A3069" s="758"/>
      <c r="C3069" s="758"/>
      <c r="D3069" s="760"/>
      <c r="E3069" s="758"/>
      <c r="F3069" s="758"/>
      <c r="N3069" s="758"/>
      <c r="O3069" s="761"/>
      <c r="P3069" s="761"/>
    </row>
    <row r="3070" spans="1:16" s="759" customFormat="1" ht="12.75">
      <c r="A3070" s="758"/>
      <c r="C3070" s="758"/>
      <c r="D3070" s="760"/>
      <c r="E3070" s="758"/>
      <c r="F3070" s="758"/>
      <c r="N3070" s="758"/>
      <c r="O3070" s="761"/>
      <c r="P3070" s="761"/>
    </row>
    <row r="3071" spans="1:16" s="759" customFormat="1" ht="12.75">
      <c r="A3071" s="758"/>
      <c r="C3071" s="758"/>
      <c r="D3071" s="760"/>
      <c r="E3071" s="758"/>
      <c r="F3071" s="758"/>
      <c r="N3071" s="758"/>
      <c r="O3071" s="761"/>
      <c r="P3071" s="761"/>
    </row>
    <row r="3072" spans="1:16" s="759" customFormat="1" ht="12.75">
      <c r="A3072" s="758"/>
      <c r="C3072" s="758"/>
      <c r="D3072" s="760"/>
      <c r="E3072" s="758"/>
      <c r="F3072" s="758"/>
      <c r="N3072" s="758"/>
      <c r="O3072" s="761"/>
      <c r="P3072" s="761"/>
    </row>
    <row r="3073" spans="1:16" s="759" customFormat="1" ht="12.75">
      <c r="A3073" s="758"/>
      <c r="C3073" s="758"/>
      <c r="D3073" s="760"/>
      <c r="E3073" s="758"/>
      <c r="F3073" s="758"/>
      <c r="N3073" s="758"/>
      <c r="O3073" s="761"/>
      <c r="P3073" s="761"/>
    </row>
    <row r="3074" spans="1:16" s="759" customFormat="1" ht="12.75">
      <c r="A3074" s="758"/>
      <c r="C3074" s="758"/>
      <c r="D3074" s="760"/>
      <c r="E3074" s="758"/>
      <c r="F3074" s="758"/>
      <c r="N3074" s="758"/>
      <c r="O3074" s="761"/>
      <c r="P3074" s="761"/>
    </row>
    <row r="3075" spans="1:16" s="759" customFormat="1" ht="12.75">
      <c r="A3075" s="758"/>
      <c r="C3075" s="758"/>
      <c r="D3075" s="760"/>
      <c r="E3075" s="758"/>
      <c r="F3075" s="758"/>
      <c r="N3075" s="758"/>
      <c r="O3075" s="761"/>
      <c r="P3075" s="761"/>
    </row>
    <row r="3076" spans="1:16" s="759" customFormat="1" ht="12.75">
      <c r="A3076" s="758"/>
      <c r="C3076" s="758"/>
      <c r="D3076" s="760"/>
      <c r="E3076" s="758"/>
      <c r="F3076" s="758"/>
      <c r="N3076" s="758"/>
      <c r="O3076" s="761"/>
      <c r="P3076" s="761"/>
    </row>
    <row r="3077" spans="1:16" s="759" customFormat="1" ht="12.75">
      <c r="A3077" s="758"/>
      <c r="C3077" s="758"/>
      <c r="D3077" s="760"/>
      <c r="E3077" s="758"/>
      <c r="F3077" s="758"/>
      <c r="N3077" s="758"/>
      <c r="O3077" s="761"/>
      <c r="P3077" s="761"/>
    </row>
    <row r="3078" spans="1:16" s="759" customFormat="1" ht="12.75">
      <c r="A3078" s="758"/>
      <c r="C3078" s="758"/>
      <c r="D3078" s="760"/>
      <c r="E3078" s="758"/>
      <c r="F3078" s="758"/>
      <c r="N3078" s="758"/>
      <c r="O3078" s="761"/>
      <c r="P3078" s="761"/>
    </row>
    <row r="3079" spans="1:16" s="759" customFormat="1" ht="12.75">
      <c r="A3079" s="758"/>
      <c r="C3079" s="758"/>
      <c r="D3079" s="760"/>
      <c r="E3079" s="758"/>
      <c r="F3079" s="758"/>
      <c r="N3079" s="758"/>
      <c r="O3079" s="761"/>
      <c r="P3079" s="761"/>
    </row>
    <row r="3080" spans="1:16" s="759" customFormat="1" ht="12.75">
      <c r="A3080" s="758"/>
      <c r="C3080" s="758"/>
      <c r="D3080" s="760"/>
      <c r="E3080" s="758"/>
      <c r="F3080" s="758"/>
      <c r="N3080" s="758"/>
      <c r="O3080" s="761"/>
      <c r="P3080" s="761"/>
    </row>
    <row r="3081" spans="1:16" s="759" customFormat="1" ht="12.75">
      <c r="A3081" s="758"/>
      <c r="C3081" s="758"/>
      <c r="D3081" s="760"/>
      <c r="E3081" s="758"/>
      <c r="F3081" s="758"/>
      <c r="N3081" s="758"/>
      <c r="O3081" s="761"/>
      <c r="P3081" s="761"/>
    </row>
    <row r="3082" spans="1:16" s="759" customFormat="1" ht="12.75">
      <c r="A3082" s="758"/>
      <c r="C3082" s="758"/>
      <c r="D3082" s="760"/>
      <c r="E3082" s="758"/>
      <c r="F3082" s="758"/>
      <c r="N3082" s="758"/>
      <c r="O3082" s="761"/>
      <c r="P3082" s="761"/>
    </row>
    <row r="3083" spans="1:16" s="759" customFormat="1" ht="12.75">
      <c r="A3083" s="758"/>
      <c r="C3083" s="758"/>
      <c r="D3083" s="760"/>
      <c r="E3083" s="758"/>
      <c r="F3083" s="758"/>
      <c r="N3083" s="758"/>
      <c r="O3083" s="761"/>
      <c r="P3083" s="761"/>
    </row>
    <row r="3084" spans="1:16" s="759" customFormat="1" ht="12.75">
      <c r="A3084" s="758"/>
      <c r="C3084" s="758"/>
      <c r="D3084" s="760"/>
      <c r="E3084" s="758"/>
      <c r="F3084" s="758"/>
      <c r="N3084" s="758"/>
      <c r="O3084" s="761"/>
      <c r="P3084" s="761"/>
    </row>
    <row r="3085" spans="1:16" s="759" customFormat="1" ht="12.75">
      <c r="A3085" s="758"/>
      <c r="C3085" s="758"/>
      <c r="D3085" s="760"/>
      <c r="E3085" s="758"/>
      <c r="F3085" s="758"/>
      <c r="N3085" s="758"/>
      <c r="O3085" s="761"/>
      <c r="P3085" s="761"/>
    </row>
    <row r="3086" spans="1:16" s="759" customFormat="1" ht="12.75">
      <c r="A3086" s="758"/>
      <c r="C3086" s="758"/>
      <c r="D3086" s="760"/>
      <c r="E3086" s="758"/>
      <c r="F3086" s="758"/>
      <c r="N3086" s="758"/>
      <c r="O3086" s="761"/>
      <c r="P3086" s="761"/>
    </row>
    <row r="3087" spans="1:16" s="759" customFormat="1" ht="12.75">
      <c r="A3087" s="758"/>
      <c r="C3087" s="758"/>
      <c r="D3087" s="760"/>
      <c r="E3087" s="758"/>
      <c r="F3087" s="758"/>
      <c r="N3087" s="758"/>
      <c r="O3087" s="761"/>
      <c r="P3087" s="761"/>
    </row>
    <row r="3088" spans="1:16" s="759" customFormat="1" ht="12.75">
      <c r="A3088" s="758"/>
      <c r="C3088" s="758"/>
      <c r="D3088" s="760"/>
      <c r="E3088" s="758"/>
      <c r="F3088" s="758"/>
      <c r="N3088" s="758"/>
      <c r="O3088" s="761"/>
      <c r="P3088" s="761"/>
    </row>
    <row r="3089" spans="1:16" s="759" customFormat="1" ht="12.75">
      <c r="A3089" s="758"/>
      <c r="C3089" s="758"/>
      <c r="D3089" s="760"/>
      <c r="E3089" s="758"/>
      <c r="F3089" s="758"/>
      <c r="N3089" s="758"/>
      <c r="O3089" s="761"/>
      <c r="P3089" s="761"/>
    </row>
    <row r="3090" spans="1:16" s="759" customFormat="1" ht="12.75">
      <c r="A3090" s="758"/>
      <c r="C3090" s="758"/>
      <c r="D3090" s="760"/>
      <c r="E3090" s="758"/>
      <c r="F3090" s="758"/>
      <c r="N3090" s="758"/>
      <c r="O3090" s="761"/>
      <c r="P3090" s="761"/>
    </row>
    <row r="3091" spans="1:16" s="759" customFormat="1" ht="12.75">
      <c r="A3091" s="758"/>
      <c r="C3091" s="758"/>
      <c r="D3091" s="760"/>
      <c r="E3091" s="758"/>
      <c r="F3091" s="758"/>
      <c r="N3091" s="758"/>
      <c r="O3091" s="761"/>
      <c r="P3091" s="761"/>
    </row>
    <row r="3092" spans="1:16" s="759" customFormat="1" ht="12.75">
      <c r="A3092" s="758"/>
      <c r="C3092" s="758"/>
      <c r="D3092" s="760"/>
      <c r="E3092" s="758"/>
      <c r="F3092" s="758"/>
      <c r="N3092" s="758"/>
      <c r="O3092" s="761"/>
      <c r="P3092" s="761"/>
    </row>
    <row r="3093" spans="1:16" s="759" customFormat="1" ht="12.75">
      <c r="A3093" s="758"/>
      <c r="C3093" s="758"/>
      <c r="D3093" s="760"/>
      <c r="E3093" s="758"/>
      <c r="F3093" s="758"/>
      <c r="N3093" s="758"/>
      <c r="O3093" s="761"/>
      <c r="P3093" s="761"/>
    </row>
    <row r="3094" spans="1:16" s="759" customFormat="1" ht="12.75">
      <c r="A3094" s="758"/>
      <c r="C3094" s="758"/>
      <c r="D3094" s="760"/>
      <c r="E3094" s="758"/>
      <c r="F3094" s="758"/>
      <c r="N3094" s="758"/>
      <c r="O3094" s="761"/>
      <c r="P3094" s="761"/>
    </row>
    <row r="3095" spans="1:16" s="759" customFormat="1" ht="12.75">
      <c r="A3095" s="758"/>
      <c r="C3095" s="758"/>
      <c r="D3095" s="760"/>
      <c r="E3095" s="758"/>
      <c r="F3095" s="758"/>
      <c r="N3095" s="758"/>
      <c r="O3095" s="761"/>
      <c r="P3095" s="761"/>
    </row>
    <row r="3096" spans="1:16" s="759" customFormat="1" ht="12.75">
      <c r="A3096" s="758"/>
      <c r="C3096" s="758"/>
      <c r="D3096" s="760"/>
      <c r="E3096" s="758"/>
      <c r="F3096" s="758"/>
      <c r="N3096" s="758"/>
      <c r="O3096" s="761"/>
      <c r="P3096" s="761"/>
    </row>
    <row r="3097" spans="1:16" s="759" customFormat="1" ht="12.75">
      <c r="A3097" s="758"/>
      <c r="C3097" s="758"/>
      <c r="D3097" s="760"/>
      <c r="E3097" s="758"/>
      <c r="F3097" s="758"/>
      <c r="N3097" s="758"/>
      <c r="O3097" s="761"/>
      <c r="P3097" s="761"/>
    </row>
    <row r="3098" spans="1:16" s="759" customFormat="1" ht="12.75">
      <c r="A3098" s="758"/>
      <c r="C3098" s="758"/>
      <c r="D3098" s="760"/>
      <c r="E3098" s="758"/>
      <c r="F3098" s="758"/>
      <c r="N3098" s="758"/>
      <c r="O3098" s="761"/>
      <c r="P3098" s="761"/>
    </row>
    <row r="3099" spans="1:16" s="759" customFormat="1" ht="12.75">
      <c r="A3099" s="758"/>
      <c r="C3099" s="758"/>
      <c r="D3099" s="760"/>
      <c r="E3099" s="758"/>
      <c r="F3099" s="758"/>
      <c r="N3099" s="758"/>
      <c r="O3099" s="761"/>
      <c r="P3099" s="761"/>
    </row>
    <row r="3100" spans="1:16" s="759" customFormat="1" ht="12.75">
      <c r="A3100" s="758"/>
      <c r="C3100" s="758"/>
      <c r="D3100" s="760"/>
      <c r="E3100" s="758"/>
      <c r="F3100" s="758"/>
      <c r="N3100" s="758"/>
      <c r="O3100" s="761"/>
      <c r="P3100" s="761"/>
    </row>
    <row r="3101" spans="1:16" s="759" customFormat="1" ht="12.75">
      <c r="A3101" s="758"/>
      <c r="C3101" s="758"/>
      <c r="D3101" s="760"/>
      <c r="E3101" s="758"/>
      <c r="F3101" s="758"/>
      <c r="N3101" s="758"/>
      <c r="O3101" s="761"/>
      <c r="P3101" s="761"/>
    </row>
    <row r="3102" spans="1:16" s="759" customFormat="1" ht="12.75">
      <c r="A3102" s="758"/>
      <c r="C3102" s="758"/>
      <c r="D3102" s="760"/>
      <c r="E3102" s="758"/>
      <c r="F3102" s="758"/>
      <c r="N3102" s="758"/>
      <c r="O3102" s="761"/>
      <c r="P3102" s="761"/>
    </row>
    <row r="3103" spans="1:16" s="759" customFormat="1" ht="12.75">
      <c r="A3103" s="758"/>
      <c r="C3103" s="758"/>
      <c r="D3103" s="760"/>
      <c r="E3103" s="758"/>
      <c r="F3103" s="758"/>
      <c r="N3103" s="758"/>
      <c r="O3103" s="761"/>
      <c r="P3103" s="761"/>
    </row>
    <row r="3104" spans="1:16" s="759" customFormat="1" ht="12.75">
      <c r="A3104" s="758"/>
      <c r="C3104" s="758"/>
      <c r="D3104" s="760"/>
      <c r="E3104" s="758"/>
      <c r="F3104" s="758"/>
      <c r="N3104" s="758"/>
      <c r="O3104" s="761"/>
      <c r="P3104" s="761"/>
    </row>
    <row r="3105" spans="1:16" s="759" customFormat="1" ht="12.75">
      <c r="A3105" s="758"/>
      <c r="C3105" s="758"/>
      <c r="D3105" s="760"/>
      <c r="E3105" s="758"/>
      <c r="F3105" s="758"/>
      <c r="N3105" s="758"/>
      <c r="O3105" s="761"/>
      <c r="P3105" s="761"/>
    </row>
    <row r="3106" spans="1:16" s="759" customFormat="1" ht="12.75">
      <c r="A3106" s="758"/>
      <c r="C3106" s="758"/>
      <c r="D3106" s="760"/>
      <c r="E3106" s="758"/>
      <c r="F3106" s="758"/>
      <c r="N3106" s="758"/>
      <c r="O3106" s="761"/>
      <c r="P3106" s="761"/>
    </row>
    <row r="3107" spans="1:16" s="759" customFormat="1" ht="12.75">
      <c r="A3107" s="758"/>
      <c r="C3107" s="758"/>
      <c r="D3107" s="760"/>
      <c r="E3107" s="758"/>
      <c r="F3107" s="758"/>
      <c r="N3107" s="758"/>
      <c r="O3107" s="761"/>
      <c r="P3107" s="761"/>
    </row>
    <row r="3108" spans="1:16" s="759" customFormat="1" ht="12.75">
      <c r="A3108" s="758"/>
      <c r="C3108" s="758"/>
      <c r="D3108" s="760"/>
      <c r="E3108" s="758"/>
      <c r="F3108" s="758"/>
      <c r="N3108" s="758"/>
      <c r="O3108" s="761"/>
      <c r="P3108" s="761"/>
    </row>
    <row r="3109" spans="1:16" s="759" customFormat="1" ht="12.75">
      <c r="A3109" s="758"/>
      <c r="C3109" s="758"/>
      <c r="D3109" s="760"/>
      <c r="E3109" s="758"/>
      <c r="F3109" s="758"/>
      <c r="N3109" s="758"/>
      <c r="O3109" s="761"/>
      <c r="P3109" s="761"/>
    </row>
    <row r="3110" spans="1:16" s="759" customFormat="1" ht="12.75">
      <c r="A3110" s="758"/>
      <c r="C3110" s="758"/>
      <c r="D3110" s="760"/>
      <c r="E3110" s="758"/>
      <c r="F3110" s="758"/>
      <c r="N3110" s="758"/>
      <c r="O3110" s="761"/>
      <c r="P3110" s="761"/>
    </row>
    <row r="3111" spans="1:16" s="759" customFormat="1" ht="12.75">
      <c r="A3111" s="758"/>
      <c r="C3111" s="758"/>
      <c r="D3111" s="760"/>
      <c r="E3111" s="758"/>
      <c r="F3111" s="758"/>
      <c r="N3111" s="758"/>
      <c r="O3111" s="761"/>
      <c r="P3111" s="761"/>
    </row>
    <row r="3112" spans="1:16" s="759" customFormat="1" ht="12.75">
      <c r="A3112" s="758"/>
      <c r="C3112" s="758"/>
      <c r="D3112" s="760"/>
      <c r="E3112" s="758"/>
      <c r="F3112" s="758"/>
      <c r="N3112" s="758"/>
      <c r="O3112" s="761"/>
      <c r="P3112" s="761"/>
    </row>
    <row r="3113" spans="1:16" s="759" customFormat="1" ht="12.75">
      <c r="A3113" s="758"/>
      <c r="C3113" s="758"/>
      <c r="D3113" s="760"/>
      <c r="E3113" s="758"/>
      <c r="F3113" s="758"/>
      <c r="N3113" s="758"/>
      <c r="O3113" s="761"/>
      <c r="P3113" s="761"/>
    </row>
    <row r="3114" spans="1:16" s="759" customFormat="1" ht="12.75">
      <c r="A3114" s="758"/>
      <c r="C3114" s="758"/>
      <c r="D3114" s="760"/>
      <c r="E3114" s="758"/>
      <c r="F3114" s="758"/>
      <c r="N3114" s="758"/>
      <c r="O3114" s="761"/>
      <c r="P3114" s="761"/>
    </row>
    <row r="3115" spans="1:16" s="759" customFormat="1" ht="12.75">
      <c r="A3115" s="758"/>
      <c r="C3115" s="758"/>
      <c r="D3115" s="760"/>
      <c r="E3115" s="758"/>
      <c r="F3115" s="758"/>
      <c r="N3115" s="758"/>
      <c r="O3115" s="761"/>
      <c r="P3115" s="761"/>
    </row>
    <row r="3116" spans="1:16" s="759" customFormat="1" ht="12.75">
      <c r="A3116" s="758"/>
      <c r="C3116" s="758"/>
      <c r="D3116" s="760"/>
      <c r="E3116" s="758"/>
      <c r="F3116" s="758"/>
      <c r="N3116" s="758"/>
      <c r="O3116" s="761"/>
      <c r="P3116" s="761"/>
    </row>
    <row r="3117" spans="1:16" s="759" customFormat="1" ht="12.75">
      <c r="A3117" s="758"/>
      <c r="C3117" s="758"/>
      <c r="D3117" s="760"/>
      <c r="E3117" s="758"/>
      <c r="F3117" s="758"/>
      <c r="N3117" s="758"/>
      <c r="O3117" s="761"/>
      <c r="P3117" s="761"/>
    </row>
    <row r="3118" spans="1:16" s="759" customFormat="1" ht="12.75">
      <c r="A3118" s="758"/>
      <c r="C3118" s="758"/>
      <c r="D3118" s="760"/>
      <c r="E3118" s="758"/>
      <c r="F3118" s="758"/>
      <c r="N3118" s="758"/>
      <c r="O3118" s="761"/>
      <c r="P3118" s="761"/>
    </row>
    <row r="3119" spans="1:16" s="759" customFormat="1" ht="12.75">
      <c r="A3119" s="758"/>
      <c r="C3119" s="758"/>
      <c r="D3119" s="760"/>
      <c r="E3119" s="758"/>
      <c r="F3119" s="758"/>
      <c r="N3119" s="758"/>
      <c r="O3119" s="761"/>
      <c r="P3119" s="761"/>
    </row>
    <row r="3120" spans="1:16" s="759" customFormat="1" ht="12.75">
      <c r="A3120" s="758"/>
      <c r="C3120" s="758"/>
      <c r="D3120" s="760"/>
      <c r="E3120" s="758"/>
      <c r="F3120" s="758"/>
      <c r="N3120" s="758"/>
      <c r="O3120" s="761"/>
      <c r="P3120" s="761"/>
    </row>
    <row r="3121" spans="1:16" s="759" customFormat="1" ht="12.75">
      <c r="A3121" s="758"/>
      <c r="C3121" s="758"/>
      <c r="D3121" s="760"/>
      <c r="E3121" s="758"/>
      <c r="F3121" s="758"/>
      <c r="N3121" s="758"/>
      <c r="O3121" s="761"/>
      <c r="P3121" s="761"/>
    </row>
    <row r="3122" spans="1:16" s="759" customFormat="1" ht="12.75">
      <c r="A3122" s="758"/>
      <c r="C3122" s="758"/>
      <c r="D3122" s="760"/>
      <c r="E3122" s="758"/>
      <c r="F3122" s="758"/>
      <c r="N3122" s="758"/>
      <c r="O3122" s="761"/>
      <c r="P3122" s="761"/>
    </row>
    <row r="3123" spans="1:16" s="759" customFormat="1" ht="12.75">
      <c r="A3123" s="758"/>
      <c r="C3123" s="758"/>
      <c r="D3123" s="760"/>
      <c r="E3123" s="758"/>
      <c r="F3123" s="758"/>
      <c r="N3123" s="758"/>
      <c r="O3123" s="761"/>
      <c r="P3123" s="761"/>
    </row>
    <row r="3124" spans="1:16" s="759" customFormat="1" ht="12.75">
      <c r="A3124" s="758"/>
      <c r="C3124" s="758"/>
      <c r="D3124" s="760"/>
      <c r="E3124" s="758"/>
      <c r="F3124" s="758"/>
      <c r="N3124" s="758"/>
      <c r="O3124" s="761"/>
      <c r="P3124" s="761"/>
    </row>
    <row r="3125" spans="1:16" s="759" customFormat="1" ht="12.75">
      <c r="A3125" s="758"/>
      <c r="C3125" s="758"/>
      <c r="D3125" s="760"/>
      <c r="E3125" s="758"/>
      <c r="F3125" s="758"/>
      <c r="N3125" s="758"/>
      <c r="O3125" s="761"/>
      <c r="P3125" s="761"/>
    </row>
    <row r="3126" spans="1:16" s="759" customFormat="1" ht="12.75">
      <c r="A3126" s="758"/>
      <c r="C3126" s="758"/>
      <c r="D3126" s="760"/>
      <c r="E3126" s="758"/>
      <c r="F3126" s="758"/>
      <c r="N3126" s="758"/>
      <c r="O3126" s="761"/>
      <c r="P3126" s="761"/>
    </row>
    <row r="3127" spans="1:16" s="759" customFormat="1" ht="12.75">
      <c r="A3127" s="758"/>
      <c r="C3127" s="758"/>
      <c r="D3127" s="760"/>
      <c r="E3127" s="758"/>
      <c r="F3127" s="758"/>
      <c r="N3127" s="758"/>
      <c r="O3127" s="761"/>
      <c r="P3127" s="761"/>
    </row>
    <row r="3128" spans="1:16" s="759" customFormat="1" ht="12.75">
      <c r="A3128" s="758"/>
      <c r="C3128" s="758"/>
      <c r="D3128" s="760"/>
      <c r="E3128" s="758"/>
      <c r="F3128" s="758"/>
      <c r="N3128" s="758"/>
      <c r="O3128" s="761"/>
      <c r="P3128" s="761"/>
    </row>
    <row r="3129" spans="1:16" s="759" customFormat="1" ht="12.75">
      <c r="A3129" s="758"/>
      <c r="C3129" s="758"/>
      <c r="D3129" s="760"/>
      <c r="E3129" s="758"/>
      <c r="F3129" s="758"/>
      <c r="N3129" s="758"/>
      <c r="O3129" s="761"/>
      <c r="P3129" s="761"/>
    </row>
    <row r="3130" spans="1:16" s="759" customFormat="1" ht="12.75">
      <c r="A3130" s="758"/>
      <c r="C3130" s="758"/>
      <c r="D3130" s="760"/>
      <c r="E3130" s="758"/>
      <c r="F3130" s="758"/>
      <c r="N3130" s="758"/>
      <c r="O3130" s="761"/>
      <c r="P3130" s="761"/>
    </row>
    <row r="3131" spans="1:16" s="759" customFormat="1" ht="12.75">
      <c r="A3131" s="758"/>
      <c r="C3131" s="758"/>
      <c r="D3131" s="760"/>
      <c r="E3131" s="758"/>
      <c r="F3131" s="758"/>
      <c r="N3131" s="758"/>
      <c r="O3131" s="761"/>
      <c r="P3131" s="761"/>
    </row>
    <row r="3132" spans="1:16" s="759" customFormat="1" ht="12.75">
      <c r="A3132" s="758"/>
      <c r="C3132" s="758"/>
      <c r="D3132" s="760"/>
      <c r="E3132" s="758"/>
      <c r="F3132" s="758"/>
      <c r="N3132" s="758"/>
      <c r="O3132" s="761"/>
      <c r="P3132" s="761"/>
    </row>
    <row r="3133" spans="1:16" s="759" customFormat="1" ht="12.75">
      <c r="A3133" s="758"/>
      <c r="C3133" s="758"/>
      <c r="D3133" s="760"/>
      <c r="E3133" s="758"/>
      <c r="F3133" s="758"/>
      <c r="N3133" s="758"/>
      <c r="O3133" s="761"/>
      <c r="P3133" s="761"/>
    </row>
    <row r="3134" spans="1:16" s="759" customFormat="1" ht="12.75">
      <c r="A3134" s="758"/>
      <c r="C3134" s="758"/>
      <c r="D3134" s="760"/>
      <c r="E3134" s="758"/>
      <c r="F3134" s="758"/>
      <c r="N3134" s="758"/>
      <c r="O3134" s="761"/>
      <c r="P3134" s="761"/>
    </row>
    <row r="3135" spans="1:16" s="759" customFormat="1" ht="12.75">
      <c r="A3135" s="758"/>
      <c r="C3135" s="758"/>
      <c r="D3135" s="760"/>
      <c r="E3135" s="758"/>
      <c r="F3135" s="758"/>
      <c r="N3135" s="758"/>
      <c r="O3135" s="761"/>
      <c r="P3135" s="761"/>
    </row>
    <row r="3136" spans="1:16" s="759" customFormat="1" ht="12.75">
      <c r="A3136" s="758"/>
      <c r="C3136" s="758"/>
      <c r="D3136" s="760"/>
      <c r="E3136" s="758"/>
      <c r="F3136" s="758"/>
      <c r="N3136" s="758"/>
      <c r="O3136" s="761"/>
      <c r="P3136" s="761"/>
    </row>
    <row r="3137" spans="1:16" s="759" customFormat="1" ht="12.75">
      <c r="A3137" s="758"/>
      <c r="C3137" s="758"/>
      <c r="D3137" s="760"/>
      <c r="E3137" s="758"/>
      <c r="F3137" s="758"/>
      <c r="N3137" s="758"/>
      <c r="O3137" s="761"/>
      <c r="P3137" s="761"/>
    </row>
    <row r="3138" spans="1:16" s="759" customFormat="1" ht="12.75">
      <c r="A3138" s="758"/>
      <c r="C3138" s="758"/>
      <c r="D3138" s="760"/>
      <c r="E3138" s="758"/>
      <c r="F3138" s="758"/>
      <c r="N3138" s="758"/>
      <c r="O3138" s="761"/>
      <c r="P3138" s="761"/>
    </row>
    <row r="3139" spans="1:16" s="759" customFormat="1" ht="12.75">
      <c r="A3139" s="758"/>
      <c r="C3139" s="758"/>
      <c r="D3139" s="760"/>
      <c r="E3139" s="758"/>
      <c r="F3139" s="758"/>
      <c r="N3139" s="758"/>
      <c r="O3139" s="761"/>
      <c r="P3139" s="761"/>
    </row>
    <row r="3140" spans="1:16" s="759" customFormat="1" ht="12.75">
      <c r="A3140" s="758"/>
      <c r="C3140" s="758"/>
      <c r="D3140" s="760"/>
      <c r="E3140" s="758"/>
      <c r="F3140" s="758"/>
      <c r="N3140" s="758"/>
      <c r="O3140" s="761"/>
      <c r="P3140" s="761"/>
    </row>
    <row r="3141" spans="1:16" s="759" customFormat="1" ht="12.75">
      <c r="A3141" s="758"/>
      <c r="C3141" s="758"/>
      <c r="D3141" s="760"/>
      <c r="E3141" s="758"/>
      <c r="F3141" s="758"/>
      <c r="N3141" s="758"/>
      <c r="O3141" s="761"/>
      <c r="P3141" s="761"/>
    </row>
    <row r="3142" spans="1:16" s="759" customFormat="1" ht="12.75">
      <c r="A3142" s="758"/>
      <c r="C3142" s="758"/>
      <c r="D3142" s="760"/>
      <c r="E3142" s="758"/>
      <c r="F3142" s="758"/>
      <c r="N3142" s="758"/>
      <c r="O3142" s="761"/>
      <c r="P3142" s="761"/>
    </row>
    <row r="3143" spans="1:16" s="759" customFormat="1" ht="12.75">
      <c r="A3143" s="758"/>
      <c r="C3143" s="758"/>
      <c r="D3143" s="760"/>
      <c r="E3143" s="758"/>
      <c r="F3143" s="758"/>
      <c r="N3143" s="758"/>
      <c r="O3143" s="761"/>
      <c r="P3143" s="761"/>
    </row>
    <row r="3144" spans="1:16" s="759" customFormat="1" ht="12.75">
      <c r="A3144" s="758"/>
      <c r="C3144" s="758"/>
      <c r="D3144" s="760"/>
      <c r="E3144" s="758"/>
      <c r="F3144" s="758"/>
      <c r="N3144" s="758"/>
      <c r="O3144" s="761"/>
      <c r="P3144" s="761"/>
    </row>
    <row r="3145" spans="1:16" s="759" customFormat="1" ht="12.75">
      <c r="A3145" s="758"/>
      <c r="C3145" s="758"/>
      <c r="D3145" s="760"/>
      <c r="E3145" s="758"/>
      <c r="F3145" s="758"/>
      <c r="N3145" s="758"/>
      <c r="O3145" s="761"/>
      <c r="P3145" s="761"/>
    </row>
    <row r="3146" spans="1:16" s="759" customFormat="1" ht="12.75">
      <c r="A3146" s="758"/>
      <c r="C3146" s="758"/>
      <c r="D3146" s="760"/>
      <c r="E3146" s="758"/>
      <c r="F3146" s="758"/>
      <c r="N3146" s="758"/>
      <c r="O3146" s="761"/>
      <c r="P3146" s="761"/>
    </row>
    <row r="3147" spans="1:16" s="759" customFormat="1" ht="12.75">
      <c r="A3147" s="758"/>
      <c r="C3147" s="758"/>
      <c r="D3147" s="760"/>
      <c r="E3147" s="758"/>
      <c r="F3147" s="758"/>
      <c r="N3147" s="758"/>
      <c r="O3147" s="761"/>
      <c r="P3147" s="761"/>
    </row>
    <row r="3148" spans="1:16" s="759" customFormat="1" ht="12.75">
      <c r="A3148" s="758"/>
      <c r="C3148" s="758"/>
      <c r="D3148" s="760"/>
      <c r="E3148" s="758"/>
      <c r="F3148" s="758"/>
      <c r="N3148" s="758"/>
      <c r="O3148" s="761"/>
      <c r="P3148" s="761"/>
    </row>
    <row r="3149" spans="1:16" s="759" customFormat="1" ht="12.75">
      <c r="A3149" s="758"/>
      <c r="C3149" s="758"/>
      <c r="D3149" s="760"/>
      <c r="E3149" s="758"/>
      <c r="F3149" s="758"/>
      <c r="N3149" s="758"/>
      <c r="O3149" s="761"/>
      <c r="P3149" s="761"/>
    </row>
    <row r="3150" spans="1:16" s="759" customFormat="1" ht="12.75">
      <c r="A3150" s="758"/>
      <c r="C3150" s="758"/>
      <c r="D3150" s="760"/>
      <c r="E3150" s="758"/>
      <c r="F3150" s="758"/>
      <c r="N3150" s="758"/>
      <c r="O3150" s="761"/>
      <c r="P3150" s="761"/>
    </row>
    <row r="3151" spans="1:16" s="759" customFormat="1" ht="12.75">
      <c r="A3151" s="758"/>
      <c r="C3151" s="758"/>
      <c r="D3151" s="760"/>
      <c r="E3151" s="758"/>
      <c r="F3151" s="758"/>
      <c r="N3151" s="758"/>
      <c r="O3151" s="761"/>
      <c r="P3151" s="761"/>
    </row>
    <row r="3152" spans="1:16" s="759" customFormat="1" ht="12.75">
      <c r="A3152" s="758"/>
      <c r="C3152" s="758"/>
      <c r="D3152" s="760"/>
      <c r="E3152" s="758"/>
      <c r="F3152" s="758"/>
      <c r="N3152" s="758"/>
      <c r="O3152" s="761"/>
      <c r="P3152" s="761"/>
    </row>
    <row r="3153" spans="1:16" s="759" customFormat="1" ht="12.75">
      <c r="A3153" s="758"/>
      <c r="C3153" s="758"/>
      <c r="D3153" s="760"/>
      <c r="E3153" s="758"/>
      <c r="F3153" s="758"/>
      <c r="N3153" s="758"/>
      <c r="O3153" s="761"/>
      <c r="P3153" s="761"/>
    </row>
    <row r="3154" spans="1:16" s="759" customFormat="1" ht="12.75">
      <c r="A3154" s="758"/>
      <c r="C3154" s="758"/>
      <c r="D3154" s="760"/>
      <c r="E3154" s="758"/>
      <c r="F3154" s="758"/>
      <c r="N3154" s="758"/>
      <c r="O3154" s="761"/>
      <c r="P3154" s="761"/>
    </row>
    <row r="3155" spans="1:16" s="759" customFormat="1" ht="12.75">
      <c r="A3155" s="758"/>
      <c r="C3155" s="758"/>
      <c r="D3155" s="760"/>
      <c r="E3155" s="758"/>
      <c r="F3155" s="758"/>
      <c r="N3155" s="758"/>
      <c r="O3155" s="761"/>
      <c r="P3155" s="761"/>
    </row>
    <row r="3156" spans="1:16" s="759" customFormat="1" ht="12.75">
      <c r="A3156" s="758"/>
      <c r="C3156" s="758"/>
      <c r="D3156" s="760"/>
      <c r="E3156" s="758"/>
      <c r="F3156" s="758"/>
      <c r="N3156" s="758"/>
      <c r="O3156" s="761"/>
      <c r="P3156" s="761"/>
    </row>
    <row r="3157" spans="1:16" s="759" customFormat="1" ht="12.75">
      <c r="A3157" s="758"/>
      <c r="C3157" s="758"/>
      <c r="D3157" s="760"/>
      <c r="E3157" s="758"/>
      <c r="F3157" s="758"/>
      <c r="N3157" s="758"/>
      <c r="O3157" s="761"/>
      <c r="P3157" s="761"/>
    </row>
    <row r="3158" spans="1:16" s="759" customFormat="1" ht="12.75">
      <c r="A3158" s="758"/>
      <c r="C3158" s="758"/>
      <c r="D3158" s="760"/>
      <c r="E3158" s="758"/>
      <c r="F3158" s="758"/>
      <c r="N3158" s="758"/>
      <c r="O3158" s="761"/>
      <c r="P3158" s="761"/>
    </row>
    <row r="3159" spans="1:16" s="759" customFormat="1" ht="12.75">
      <c r="A3159" s="758"/>
      <c r="C3159" s="758"/>
      <c r="D3159" s="760"/>
      <c r="E3159" s="758"/>
      <c r="F3159" s="758"/>
      <c r="N3159" s="758"/>
      <c r="O3159" s="761"/>
      <c r="P3159" s="761"/>
    </row>
    <row r="3160" spans="1:16" s="759" customFormat="1" ht="12.75">
      <c r="A3160" s="758"/>
      <c r="C3160" s="758"/>
      <c r="D3160" s="760"/>
      <c r="E3160" s="758"/>
      <c r="F3160" s="758"/>
      <c r="N3160" s="758"/>
      <c r="O3160" s="761"/>
      <c r="P3160" s="761"/>
    </row>
    <row r="3161" spans="1:16" s="759" customFormat="1" ht="12.75">
      <c r="A3161" s="758"/>
      <c r="C3161" s="758"/>
      <c r="D3161" s="760"/>
      <c r="E3161" s="758"/>
      <c r="F3161" s="758"/>
      <c r="N3161" s="758"/>
      <c r="O3161" s="761"/>
      <c r="P3161" s="761"/>
    </row>
    <row r="3162" spans="1:16" s="759" customFormat="1" ht="12.75">
      <c r="A3162" s="758"/>
      <c r="C3162" s="758"/>
      <c r="D3162" s="760"/>
      <c r="E3162" s="758"/>
      <c r="F3162" s="758"/>
      <c r="N3162" s="758"/>
      <c r="O3162" s="761"/>
      <c r="P3162" s="761"/>
    </row>
    <row r="3163" spans="1:16" s="759" customFormat="1" ht="12.75">
      <c r="A3163" s="758"/>
      <c r="C3163" s="758"/>
      <c r="D3163" s="760"/>
      <c r="E3163" s="758"/>
      <c r="F3163" s="758"/>
      <c r="N3163" s="758"/>
      <c r="O3163" s="761"/>
      <c r="P3163" s="761"/>
    </row>
    <row r="3164" spans="1:16" s="759" customFormat="1" ht="12.75">
      <c r="A3164" s="758"/>
      <c r="C3164" s="758"/>
      <c r="D3164" s="760"/>
      <c r="E3164" s="758"/>
      <c r="F3164" s="758"/>
      <c r="N3164" s="758"/>
      <c r="O3164" s="761"/>
      <c r="P3164" s="761"/>
    </row>
    <row r="3165" spans="1:16" s="759" customFormat="1" ht="12.75">
      <c r="A3165" s="758"/>
      <c r="C3165" s="758"/>
      <c r="D3165" s="760"/>
      <c r="E3165" s="758"/>
      <c r="F3165" s="758"/>
      <c r="N3165" s="758"/>
      <c r="O3165" s="761"/>
      <c r="P3165" s="761"/>
    </row>
    <row r="3166" spans="1:16" s="759" customFormat="1" ht="12.75">
      <c r="A3166" s="758"/>
      <c r="C3166" s="758"/>
      <c r="D3166" s="760"/>
      <c r="E3166" s="758"/>
      <c r="F3166" s="758"/>
      <c r="N3166" s="758"/>
      <c r="O3166" s="761"/>
      <c r="P3166" s="761"/>
    </row>
    <row r="3167" spans="1:16" s="759" customFormat="1" ht="12.75">
      <c r="A3167" s="758"/>
      <c r="C3167" s="758"/>
      <c r="D3167" s="760"/>
      <c r="E3167" s="758"/>
      <c r="F3167" s="758"/>
      <c r="N3167" s="758"/>
      <c r="O3167" s="761"/>
      <c r="P3167" s="761"/>
    </row>
    <row r="3168" spans="1:16" s="759" customFormat="1" ht="12.75">
      <c r="A3168" s="758"/>
      <c r="C3168" s="758"/>
      <c r="D3168" s="760"/>
      <c r="E3168" s="758"/>
      <c r="F3168" s="758"/>
      <c r="N3168" s="758"/>
      <c r="O3168" s="761"/>
      <c r="P3168" s="761"/>
    </row>
    <row r="3169" spans="1:16" s="759" customFormat="1" ht="12.75">
      <c r="A3169" s="758"/>
      <c r="C3169" s="758"/>
      <c r="D3169" s="760"/>
      <c r="E3169" s="758"/>
      <c r="F3169" s="758"/>
      <c r="N3169" s="758"/>
      <c r="O3169" s="761"/>
      <c r="P3169" s="761"/>
    </row>
    <row r="3170" spans="1:16" s="759" customFormat="1" ht="12.75">
      <c r="A3170" s="758"/>
      <c r="C3170" s="758"/>
      <c r="D3170" s="760"/>
      <c r="E3170" s="758"/>
      <c r="F3170" s="758"/>
      <c r="N3170" s="758"/>
      <c r="O3170" s="761"/>
      <c r="P3170" s="761"/>
    </row>
    <row r="3171" spans="1:16" s="759" customFormat="1" ht="12.75">
      <c r="A3171" s="758"/>
      <c r="C3171" s="758"/>
      <c r="D3171" s="760"/>
      <c r="E3171" s="758"/>
      <c r="F3171" s="758"/>
      <c r="N3171" s="758"/>
      <c r="O3171" s="761"/>
      <c r="P3171" s="761"/>
    </row>
    <row r="3172" spans="1:16" s="759" customFormat="1" ht="12.75">
      <c r="A3172" s="758"/>
      <c r="C3172" s="758"/>
      <c r="D3172" s="760"/>
      <c r="E3172" s="758"/>
      <c r="F3172" s="758"/>
      <c r="N3172" s="758"/>
      <c r="O3172" s="761"/>
      <c r="P3172" s="761"/>
    </row>
    <row r="3173" spans="1:16" s="759" customFormat="1" ht="12.75">
      <c r="A3173" s="758"/>
      <c r="C3173" s="758"/>
      <c r="D3173" s="760"/>
      <c r="E3173" s="758"/>
      <c r="F3173" s="758"/>
      <c r="N3173" s="758"/>
      <c r="O3173" s="761"/>
      <c r="P3173" s="761"/>
    </row>
    <row r="3174" spans="1:16" s="759" customFormat="1" ht="12.75">
      <c r="A3174" s="758"/>
      <c r="C3174" s="758"/>
      <c r="D3174" s="760"/>
      <c r="E3174" s="758"/>
      <c r="F3174" s="758"/>
      <c r="N3174" s="758"/>
      <c r="O3174" s="761"/>
      <c r="P3174" s="761"/>
    </row>
    <row r="3175" spans="1:16" s="759" customFormat="1" ht="12.75">
      <c r="A3175" s="758"/>
      <c r="C3175" s="758"/>
      <c r="D3175" s="760"/>
      <c r="E3175" s="758"/>
      <c r="F3175" s="758"/>
      <c r="N3175" s="758"/>
      <c r="O3175" s="761"/>
      <c r="P3175" s="761"/>
    </row>
    <row r="3176" spans="1:16" s="759" customFormat="1" ht="12.75">
      <c r="A3176" s="758"/>
      <c r="C3176" s="758"/>
      <c r="D3176" s="760"/>
      <c r="E3176" s="758"/>
      <c r="F3176" s="758"/>
      <c r="N3176" s="758"/>
      <c r="O3176" s="761"/>
      <c r="P3176" s="761"/>
    </row>
    <row r="3177" spans="1:16" s="759" customFormat="1" ht="12.75">
      <c r="A3177" s="758"/>
      <c r="C3177" s="758"/>
      <c r="D3177" s="760"/>
      <c r="E3177" s="758"/>
      <c r="F3177" s="758"/>
      <c r="N3177" s="758"/>
      <c r="O3177" s="761"/>
      <c r="P3177" s="761"/>
    </row>
    <row r="3178" spans="1:16" s="759" customFormat="1" ht="12.75">
      <c r="A3178" s="758"/>
      <c r="C3178" s="758"/>
      <c r="D3178" s="760"/>
      <c r="E3178" s="758"/>
      <c r="F3178" s="758"/>
      <c r="N3178" s="758"/>
      <c r="O3178" s="761"/>
      <c r="P3178" s="761"/>
    </row>
    <row r="3179" spans="1:16" s="759" customFormat="1" ht="12.75">
      <c r="A3179" s="758"/>
      <c r="C3179" s="758"/>
      <c r="D3179" s="760"/>
      <c r="E3179" s="758"/>
      <c r="F3179" s="758"/>
      <c r="N3179" s="758"/>
      <c r="O3179" s="761"/>
      <c r="P3179" s="761"/>
    </row>
    <row r="3180" spans="1:16" s="759" customFormat="1" ht="12.75">
      <c r="A3180" s="758"/>
      <c r="C3180" s="758"/>
      <c r="D3180" s="760"/>
      <c r="E3180" s="758"/>
      <c r="F3180" s="758"/>
      <c r="N3180" s="758"/>
      <c r="O3180" s="761"/>
      <c r="P3180" s="761"/>
    </row>
    <row r="3181" spans="1:16" s="759" customFormat="1" ht="12.75">
      <c r="A3181" s="758"/>
      <c r="C3181" s="758"/>
      <c r="D3181" s="760"/>
      <c r="E3181" s="758"/>
      <c r="F3181" s="758"/>
      <c r="N3181" s="758"/>
      <c r="O3181" s="761"/>
      <c r="P3181" s="761"/>
    </row>
    <row r="3182" spans="1:16" s="759" customFormat="1" ht="12.75">
      <c r="A3182" s="758"/>
      <c r="C3182" s="758"/>
      <c r="D3182" s="760"/>
      <c r="E3182" s="758"/>
      <c r="F3182" s="758"/>
      <c r="N3182" s="758"/>
      <c r="O3182" s="761"/>
      <c r="P3182" s="761"/>
    </row>
    <row r="3183" spans="1:16" s="759" customFormat="1" ht="12.75">
      <c r="A3183" s="758"/>
      <c r="C3183" s="758"/>
      <c r="D3183" s="760"/>
      <c r="E3183" s="758"/>
      <c r="F3183" s="758"/>
      <c r="N3183" s="758"/>
      <c r="O3183" s="761"/>
      <c r="P3183" s="761"/>
    </row>
    <row r="3184" spans="1:16" s="759" customFormat="1" ht="12.75">
      <c r="A3184" s="758"/>
      <c r="C3184" s="758"/>
      <c r="D3184" s="760"/>
      <c r="E3184" s="758"/>
      <c r="F3184" s="758"/>
      <c r="N3184" s="758"/>
      <c r="O3184" s="761"/>
      <c r="P3184" s="761"/>
    </row>
    <row r="3185" spans="1:16" s="759" customFormat="1" ht="12.75">
      <c r="A3185" s="758"/>
      <c r="C3185" s="758"/>
      <c r="D3185" s="760"/>
      <c r="E3185" s="758"/>
      <c r="F3185" s="758"/>
      <c r="N3185" s="758"/>
      <c r="O3185" s="761"/>
      <c r="P3185" s="761"/>
    </row>
    <row r="3186" spans="1:16" s="759" customFormat="1" ht="12.75">
      <c r="A3186" s="758"/>
      <c r="C3186" s="758"/>
      <c r="D3186" s="760"/>
      <c r="E3186" s="758"/>
      <c r="F3186" s="758"/>
      <c r="N3186" s="758"/>
      <c r="O3186" s="761"/>
      <c r="P3186" s="761"/>
    </row>
    <row r="3187" spans="1:16" s="759" customFormat="1" ht="12.75">
      <c r="A3187" s="758"/>
      <c r="C3187" s="758"/>
      <c r="D3187" s="760"/>
      <c r="E3187" s="758"/>
      <c r="F3187" s="758"/>
      <c r="N3187" s="758"/>
      <c r="O3187" s="761"/>
      <c r="P3187" s="761"/>
    </row>
    <row r="3188" spans="1:16" s="759" customFormat="1" ht="12.75">
      <c r="A3188" s="758"/>
      <c r="C3188" s="758"/>
      <c r="D3188" s="760"/>
      <c r="E3188" s="758"/>
      <c r="F3188" s="758"/>
      <c r="N3188" s="758"/>
      <c r="O3188" s="761"/>
      <c r="P3188" s="761"/>
    </row>
    <row r="3189" spans="1:16" s="759" customFormat="1" ht="12.75">
      <c r="A3189" s="758"/>
      <c r="C3189" s="758"/>
      <c r="D3189" s="760"/>
      <c r="E3189" s="758"/>
      <c r="F3189" s="758"/>
      <c r="N3189" s="758"/>
      <c r="O3189" s="761"/>
      <c r="P3189" s="761"/>
    </row>
    <row r="3190" spans="1:16" s="759" customFormat="1" ht="12.75">
      <c r="A3190" s="758"/>
      <c r="C3190" s="758"/>
      <c r="D3190" s="760"/>
      <c r="E3190" s="758"/>
      <c r="F3190" s="758"/>
      <c r="N3190" s="758"/>
      <c r="O3190" s="761"/>
      <c r="P3190" s="761"/>
    </row>
    <row r="3191" spans="1:16" s="759" customFormat="1" ht="12.75">
      <c r="A3191" s="758"/>
      <c r="C3191" s="758"/>
      <c r="D3191" s="760"/>
      <c r="E3191" s="758"/>
      <c r="F3191" s="758"/>
      <c r="N3191" s="758"/>
      <c r="O3191" s="761"/>
      <c r="P3191" s="761"/>
    </row>
    <row r="3192" spans="1:16" s="759" customFormat="1" ht="12.75">
      <c r="A3192" s="758"/>
      <c r="C3192" s="758"/>
      <c r="D3192" s="760"/>
      <c r="E3192" s="758"/>
      <c r="F3192" s="758"/>
      <c r="N3192" s="758"/>
      <c r="O3192" s="761"/>
      <c r="P3192" s="761"/>
    </row>
    <row r="3193" spans="1:16" s="759" customFormat="1" ht="12.75">
      <c r="A3193" s="758"/>
      <c r="C3193" s="758"/>
      <c r="D3193" s="760"/>
      <c r="E3193" s="758"/>
      <c r="F3193" s="758"/>
      <c r="N3193" s="758"/>
      <c r="O3193" s="761"/>
      <c r="P3193" s="761"/>
    </row>
    <row r="3194" spans="1:16" s="759" customFormat="1" ht="12.75">
      <c r="A3194" s="758"/>
      <c r="C3194" s="758"/>
      <c r="D3194" s="760"/>
      <c r="E3194" s="758"/>
      <c r="F3194" s="758"/>
      <c r="N3194" s="758"/>
      <c r="O3194" s="761"/>
      <c r="P3194" s="761"/>
    </row>
    <row r="3195" spans="1:16" s="759" customFormat="1" ht="12.75">
      <c r="A3195" s="758"/>
      <c r="C3195" s="758"/>
      <c r="D3195" s="760"/>
      <c r="E3195" s="758"/>
      <c r="F3195" s="758"/>
      <c r="N3195" s="758"/>
      <c r="O3195" s="761"/>
      <c r="P3195" s="761"/>
    </row>
    <row r="3196" spans="1:16" s="759" customFormat="1" ht="12.75">
      <c r="A3196" s="758"/>
      <c r="C3196" s="758"/>
      <c r="D3196" s="760"/>
      <c r="E3196" s="758"/>
      <c r="F3196" s="758"/>
      <c r="N3196" s="758"/>
      <c r="O3196" s="761"/>
      <c r="P3196" s="761"/>
    </row>
    <row r="3197" spans="1:16" s="759" customFormat="1" ht="12.75">
      <c r="A3197" s="758"/>
      <c r="C3197" s="758"/>
      <c r="D3197" s="760"/>
      <c r="E3197" s="758"/>
      <c r="F3197" s="758"/>
      <c r="N3197" s="758"/>
      <c r="O3197" s="761"/>
      <c r="P3197" s="761"/>
    </row>
    <row r="3198" spans="1:16" s="759" customFormat="1" ht="12.75">
      <c r="A3198" s="758"/>
      <c r="C3198" s="758"/>
      <c r="D3198" s="760"/>
      <c r="E3198" s="758"/>
      <c r="F3198" s="758"/>
      <c r="N3198" s="758"/>
      <c r="O3198" s="761"/>
      <c r="P3198" s="761"/>
    </row>
    <row r="3199" spans="1:16" s="759" customFormat="1" ht="12.75">
      <c r="A3199" s="758"/>
      <c r="C3199" s="758"/>
      <c r="D3199" s="760"/>
      <c r="E3199" s="758"/>
      <c r="F3199" s="758"/>
      <c r="N3199" s="758"/>
      <c r="O3199" s="761"/>
      <c r="P3199" s="761"/>
    </row>
    <row r="3200" spans="1:16" s="759" customFormat="1" ht="12.75">
      <c r="A3200" s="758"/>
      <c r="C3200" s="758"/>
      <c r="D3200" s="760"/>
      <c r="E3200" s="758"/>
      <c r="F3200" s="758"/>
      <c r="N3200" s="758"/>
      <c r="O3200" s="761"/>
      <c r="P3200" s="761"/>
    </row>
    <row r="3201" spans="1:16" s="759" customFormat="1" ht="12.75">
      <c r="A3201" s="758"/>
      <c r="C3201" s="758"/>
      <c r="D3201" s="760"/>
      <c r="E3201" s="758"/>
      <c r="F3201" s="758"/>
      <c r="N3201" s="758"/>
      <c r="O3201" s="761"/>
      <c r="P3201" s="761"/>
    </row>
    <row r="3202" spans="1:16" s="759" customFormat="1" ht="12.75">
      <c r="A3202" s="758"/>
      <c r="C3202" s="758"/>
      <c r="D3202" s="760"/>
      <c r="E3202" s="758"/>
      <c r="F3202" s="758"/>
      <c r="N3202" s="758"/>
      <c r="O3202" s="761"/>
      <c r="P3202" s="761"/>
    </row>
    <row r="3203" spans="1:16" s="759" customFormat="1" ht="12.75">
      <c r="A3203" s="758"/>
      <c r="C3203" s="758"/>
      <c r="D3203" s="760"/>
      <c r="E3203" s="758"/>
      <c r="F3203" s="758"/>
      <c r="N3203" s="758"/>
      <c r="O3203" s="761"/>
      <c r="P3203" s="761"/>
    </row>
    <row r="3204" spans="1:16" s="759" customFormat="1" ht="12.75">
      <c r="A3204" s="758"/>
      <c r="C3204" s="758"/>
      <c r="D3204" s="760"/>
      <c r="E3204" s="758"/>
      <c r="F3204" s="758"/>
      <c r="N3204" s="758"/>
      <c r="O3204" s="761"/>
      <c r="P3204" s="761"/>
    </row>
    <row r="3205" spans="1:16" s="759" customFormat="1" ht="12.75">
      <c r="A3205" s="758"/>
      <c r="C3205" s="758"/>
      <c r="D3205" s="760"/>
      <c r="E3205" s="758"/>
      <c r="F3205" s="758"/>
      <c r="N3205" s="758"/>
      <c r="O3205" s="761"/>
      <c r="P3205" s="761"/>
    </row>
    <row r="3206" spans="1:16" s="759" customFormat="1" ht="12.75">
      <c r="A3206" s="758"/>
      <c r="C3206" s="758"/>
      <c r="D3206" s="760"/>
      <c r="E3206" s="758"/>
      <c r="F3206" s="758"/>
      <c r="N3206" s="758"/>
      <c r="O3206" s="761"/>
      <c r="P3206" s="761"/>
    </row>
    <row r="3207" spans="1:16" s="759" customFormat="1" ht="12.75">
      <c r="A3207" s="758"/>
      <c r="C3207" s="758"/>
      <c r="D3207" s="760"/>
      <c r="E3207" s="758"/>
      <c r="F3207" s="758"/>
      <c r="N3207" s="758"/>
      <c r="O3207" s="761"/>
      <c r="P3207" s="761"/>
    </row>
    <row r="3208" spans="1:16" s="759" customFormat="1" ht="12.75">
      <c r="A3208" s="758"/>
      <c r="C3208" s="758"/>
      <c r="D3208" s="760"/>
      <c r="E3208" s="758"/>
      <c r="F3208" s="758"/>
      <c r="N3208" s="758"/>
      <c r="O3208" s="761"/>
      <c r="P3208" s="761"/>
    </row>
    <row r="3209" spans="1:16" s="759" customFormat="1" ht="12.75">
      <c r="A3209" s="758"/>
      <c r="C3209" s="758"/>
      <c r="D3209" s="760"/>
      <c r="E3209" s="758"/>
      <c r="F3209" s="758"/>
      <c r="N3209" s="758"/>
      <c r="O3209" s="761"/>
      <c r="P3209" s="761"/>
    </row>
    <row r="3210" spans="1:16" s="759" customFormat="1" ht="12.75">
      <c r="A3210" s="758"/>
      <c r="C3210" s="758"/>
      <c r="D3210" s="760"/>
      <c r="E3210" s="758"/>
      <c r="F3210" s="758"/>
      <c r="N3210" s="758"/>
      <c r="O3210" s="761"/>
      <c r="P3210" s="761"/>
    </row>
    <row r="3211" spans="1:16" s="759" customFormat="1" ht="12.75">
      <c r="A3211" s="758"/>
      <c r="C3211" s="758"/>
      <c r="D3211" s="760"/>
      <c r="E3211" s="758"/>
      <c r="F3211" s="758"/>
      <c r="N3211" s="758"/>
      <c r="O3211" s="761"/>
      <c r="P3211" s="761"/>
    </row>
    <row r="3212" spans="1:16" s="759" customFormat="1" ht="12.75">
      <c r="A3212" s="758"/>
      <c r="C3212" s="758"/>
      <c r="D3212" s="760"/>
      <c r="E3212" s="758"/>
      <c r="F3212" s="758"/>
      <c r="N3212" s="758"/>
      <c r="O3212" s="761"/>
      <c r="P3212" s="761"/>
    </row>
    <row r="3213" spans="1:16" s="759" customFormat="1" ht="12.75">
      <c r="A3213" s="758"/>
      <c r="C3213" s="758"/>
      <c r="D3213" s="760"/>
      <c r="E3213" s="758"/>
      <c r="F3213" s="758"/>
      <c r="N3213" s="758"/>
      <c r="O3213" s="761"/>
      <c r="P3213" s="761"/>
    </row>
    <row r="3214" spans="1:16" s="759" customFormat="1" ht="12.75">
      <c r="A3214" s="758"/>
      <c r="C3214" s="758"/>
      <c r="D3214" s="760"/>
      <c r="E3214" s="758"/>
      <c r="F3214" s="758"/>
      <c r="N3214" s="758"/>
      <c r="O3214" s="761"/>
      <c r="P3214" s="761"/>
    </row>
    <row r="3215" spans="1:16" s="759" customFormat="1" ht="12.75">
      <c r="A3215" s="758"/>
      <c r="C3215" s="758"/>
      <c r="D3215" s="760"/>
      <c r="E3215" s="758"/>
      <c r="F3215" s="758"/>
      <c r="N3215" s="758"/>
      <c r="O3215" s="761"/>
      <c r="P3215" s="761"/>
    </row>
    <row r="3216" spans="1:16" s="759" customFormat="1" ht="12.75">
      <c r="A3216" s="758"/>
      <c r="C3216" s="758"/>
      <c r="D3216" s="760"/>
      <c r="E3216" s="758"/>
      <c r="F3216" s="758"/>
      <c r="N3216" s="758"/>
      <c r="O3216" s="761"/>
      <c r="P3216" s="761"/>
    </row>
    <row r="3217" spans="1:16" s="759" customFormat="1" ht="12.75">
      <c r="A3217" s="758"/>
      <c r="C3217" s="758"/>
      <c r="D3217" s="760"/>
      <c r="E3217" s="758"/>
      <c r="F3217" s="758"/>
      <c r="N3217" s="758"/>
      <c r="O3217" s="761"/>
      <c r="P3217" s="761"/>
    </row>
    <row r="3218" spans="1:16" s="759" customFormat="1" ht="12.75">
      <c r="A3218" s="758"/>
      <c r="C3218" s="758"/>
      <c r="D3218" s="760"/>
      <c r="E3218" s="758"/>
      <c r="F3218" s="758"/>
      <c r="N3218" s="758"/>
      <c r="O3218" s="761"/>
      <c r="P3218" s="761"/>
    </row>
    <row r="3219" spans="1:16" s="759" customFormat="1" ht="12.75">
      <c r="A3219" s="758"/>
      <c r="C3219" s="758"/>
      <c r="D3219" s="760"/>
      <c r="E3219" s="758"/>
      <c r="F3219" s="758"/>
      <c r="N3219" s="758"/>
      <c r="O3219" s="761"/>
      <c r="P3219" s="761"/>
    </row>
    <row r="3220" spans="1:16" s="759" customFormat="1" ht="12.75">
      <c r="A3220" s="758"/>
      <c r="C3220" s="758"/>
      <c r="D3220" s="760"/>
      <c r="E3220" s="758"/>
      <c r="F3220" s="758"/>
      <c r="N3220" s="758"/>
      <c r="O3220" s="761"/>
      <c r="P3220" s="761"/>
    </row>
    <row r="3221" spans="1:16" s="759" customFormat="1" ht="12.75">
      <c r="A3221" s="758"/>
      <c r="C3221" s="758"/>
      <c r="D3221" s="760"/>
      <c r="E3221" s="758"/>
      <c r="F3221" s="758"/>
      <c r="N3221" s="758"/>
      <c r="O3221" s="761"/>
      <c r="P3221" s="761"/>
    </row>
    <row r="3222" spans="1:16" s="759" customFormat="1" ht="12.75">
      <c r="A3222" s="758"/>
      <c r="C3222" s="758"/>
      <c r="D3222" s="760"/>
      <c r="E3222" s="758"/>
      <c r="F3222" s="758"/>
      <c r="N3222" s="758"/>
      <c r="O3222" s="761"/>
      <c r="P3222" s="761"/>
    </row>
    <row r="3223" spans="1:16" s="759" customFormat="1" ht="12.75">
      <c r="A3223" s="758"/>
      <c r="C3223" s="758"/>
      <c r="D3223" s="760"/>
      <c r="E3223" s="758"/>
      <c r="F3223" s="758"/>
      <c r="N3223" s="758"/>
      <c r="O3223" s="761"/>
      <c r="P3223" s="761"/>
    </row>
    <row r="3224" spans="1:16" s="759" customFormat="1" ht="12.75">
      <c r="A3224" s="758"/>
      <c r="C3224" s="758"/>
      <c r="D3224" s="760"/>
      <c r="E3224" s="758"/>
      <c r="F3224" s="758"/>
      <c r="N3224" s="758"/>
      <c r="O3224" s="761"/>
      <c r="P3224" s="761"/>
    </row>
    <row r="3225" spans="1:16" s="759" customFormat="1" ht="12.75">
      <c r="A3225" s="758"/>
      <c r="C3225" s="758"/>
      <c r="D3225" s="760"/>
      <c r="E3225" s="758"/>
      <c r="F3225" s="758"/>
      <c r="N3225" s="758"/>
      <c r="O3225" s="761"/>
      <c r="P3225" s="761"/>
    </row>
    <row r="3226" spans="1:16" s="759" customFormat="1" ht="12.75">
      <c r="A3226" s="758"/>
      <c r="C3226" s="758"/>
      <c r="D3226" s="760"/>
      <c r="E3226" s="758"/>
      <c r="F3226" s="758"/>
      <c r="N3226" s="758"/>
      <c r="O3226" s="761"/>
      <c r="P3226" s="761"/>
    </row>
    <row r="3227" spans="1:16" s="759" customFormat="1" ht="12.75">
      <c r="A3227" s="758"/>
      <c r="C3227" s="758"/>
      <c r="D3227" s="760"/>
      <c r="E3227" s="758"/>
      <c r="F3227" s="758"/>
      <c r="N3227" s="758"/>
      <c r="O3227" s="761"/>
      <c r="P3227" s="761"/>
    </row>
    <row r="3228" spans="1:16" s="759" customFormat="1" ht="12.75">
      <c r="A3228" s="758"/>
      <c r="C3228" s="758"/>
      <c r="D3228" s="760"/>
      <c r="E3228" s="758"/>
      <c r="F3228" s="758"/>
      <c r="N3228" s="758"/>
      <c r="O3228" s="761"/>
      <c r="P3228" s="761"/>
    </row>
    <row r="3229" spans="1:16" s="759" customFormat="1" ht="12.75">
      <c r="A3229" s="758"/>
      <c r="C3229" s="758"/>
      <c r="D3229" s="760"/>
      <c r="E3229" s="758"/>
      <c r="F3229" s="758"/>
      <c r="N3229" s="758"/>
      <c r="O3229" s="761"/>
      <c r="P3229" s="761"/>
    </row>
    <row r="3230" spans="1:16" s="759" customFormat="1" ht="12.75">
      <c r="A3230" s="758"/>
      <c r="C3230" s="758"/>
      <c r="D3230" s="760"/>
      <c r="E3230" s="758"/>
      <c r="F3230" s="758"/>
      <c r="N3230" s="758"/>
      <c r="O3230" s="761"/>
      <c r="P3230" s="761"/>
    </row>
    <row r="3231" spans="1:16" s="759" customFormat="1" ht="12.75">
      <c r="A3231" s="758"/>
      <c r="C3231" s="758"/>
      <c r="D3231" s="760"/>
      <c r="E3231" s="758"/>
      <c r="F3231" s="758"/>
      <c r="N3231" s="758"/>
      <c r="O3231" s="761"/>
      <c r="P3231" s="761"/>
    </row>
    <row r="3232" spans="1:16" s="759" customFormat="1" ht="12.75">
      <c r="A3232" s="758"/>
      <c r="C3232" s="758"/>
      <c r="D3232" s="760"/>
      <c r="E3232" s="758"/>
      <c r="F3232" s="758"/>
      <c r="N3232" s="758"/>
      <c r="O3232" s="761"/>
      <c r="P3232" s="761"/>
    </row>
    <row r="3233" spans="1:16" s="759" customFormat="1" ht="12.75">
      <c r="A3233" s="758"/>
      <c r="C3233" s="758"/>
      <c r="D3233" s="760"/>
      <c r="E3233" s="758"/>
      <c r="F3233" s="758"/>
      <c r="N3233" s="758"/>
      <c r="O3233" s="761"/>
      <c r="P3233" s="761"/>
    </row>
    <row r="3234" spans="1:16" s="759" customFormat="1" ht="12.75">
      <c r="A3234" s="758"/>
      <c r="C3234" s="758"/>
      <c r="D3234" s="760"/>
      <c r="E3234" s="758"/>
      <c r="F3234" s="758"/>
      <c r="N3234" s="758"/>
      <c r="O3234" s="761"/>
      <c r="P3234" s="761"/>
    </row>
    <row r="3235" spans="1:16" s="759" customFormat="1" ht="12.75">
      <c r="A3235" s="758"/>
      <c r="C3235" s="758"/>
      <c r="D3235" s="760"/>
      <c r="E3235" s="758"/>
      <c r="F3235" s="758"/>
      <c r="N3235" s="758"/>
      <c r="O3235" s="761"/>
      <c r="P3235" s="761"/>
    </row>
    <row r="3236" spans="1:16" s="759" customFormat="1" ht="12.75">
      <c r="A3236" s="758"/>
      <c r="C3236" s="758"/>
      <c r="D3236" s="760"/>
      <c r="E3236" s="758"/>
      <c r="F3236" s="758"/>
      <c r="N3236" s="758"/>
      <c r="O3236" s="761"/>
      <c r="P3236" s="761"/>
    </row>
    <row r="3237" spans="1:16" s="759" customFormat="1" ht="12.75">
      <c r="A3237" s="758"/>
      <c r="C3237" s="758"/>
      <c r="D3237" s="760"/>
      <c r="E3237" s="758"/>
      <c r="F3237" s="758"/>
      <c r="N3237" s="758"/>
      <c r="O3237" s="761"/>
      <c r="P3237" s="761"/>
    </row>
    <row r="3238" spans="1:16" s="759" customFormat="1" ht="12.75">
      <c r="A3238" s="758"/>
      <c r="C3238" s="758"/>
      <c r="D3238" s="760"/>
      <c r="E3238" s="758"/>
      <c r="F3238" s="758"/>
      <c r="N3238" s="758"/>
      <c r="O3238" s="761"/>
      <c r="P3238" s="761"/>
    </row>
    <row r="3239" spans="1:16" s="759" customFormat="1" ht="12.75">
      <c r="A3239" s="758"/>
      <c r="C3239" s="758"/>
      <c r="D3239" s="760"/>
      <c r="E3239" s="758"/>
      <c r="F3239" s="758"/>
      <c r="N3239" s="758"/>
      <c r="O3239" s="761"/>
      <c r="P3239" s="761"/>
    </row>
    <row r="3240" spans="1:16" s="759" customFormat="1" ht="12.75">
      <c r="A3240" s="758"/>
      <c r="C3240" s="758"/>
      <c r="D3240" s="760"/>
      <c r="E3240" s="758"/>
      <c r="F3240" s="758"/>
      <c r="N3240" s="758"/>
      <c r="O3240" s="761"/>
      <c r="P3240" s="761"/>
    </row>
    <row r="3241" spans="1:16" s="759" customFormat="1" ht="12.75">
      <c r="A3241" s="758"/>
      <c r="C3241" s="758"/>
      <c r="D3241" s="760"/>
      <c r="E3241" s="758"/>
      <c r="F3241" s="758"/>
      <c r="N3241" s="758"/>
      <c r="O3241" s="761"/>
      <c r="P3241" s="761"/>
    </row>
    <row r="3242" spans="1:16" s="759" customFormat="1" ht="12.75">
      <c r="A3242" s="758"/>
      <c r="C3242" s="758"/>
      <c r="D3242" s="760"/>
      <c r="E3242" s="758"/>
      <c r="F3242" s="758"/>
      <c r="N3242" s="758"/>
      <c r="O3242" s="761"/>
      <c r="P3242" s="761"/>
    </row>
    <row r="3243" spans="1:16" s="759" customFormat="1" ht="12.75">
      <c r="A3243" s="758"/>
      <c r="C3243" s="758"/>
      <c r="D3243" s="760"/>
      <c r="E3243" s="758"/>
      <c r="F3243" s="758"/>
      <c r="N3243" s="758"/>
      <c r="O3243" s="761"/>
      <c r="P3243" s="761"/>
    </row>
    <row r="3244" spans="1:16" s="759" customFormat="1" ht="12.75">
      <c r="A3244" s="758"/>
      <c r="C3244" s="758"/>
      <c r="D3244" s="760"/>
      <c r="E3244" s="758"/>
      <c r="F3244" s="758"/>
      <c r="N3244" s="758"/>
      <c r="O3244" s="761"/>
      <c r="P3244" s="761"/>
    </row>
    <row r="3245" spans="1:16" s="759" customFormat="1" ht="12.75">
      <c r="A3245" s="758"/>
      <c r="C3245" s="758"/>
      <c r="D3245" s="760"/>
      <c r="E3245" s="758"/>
      <c r="F3245" s="758"/>
      <c r="N3245" s="758"/>
      <c r="O3245" s="761"/>
      <c r="P3245" s="761"/>
    </row>
    <row r="3246" spans="1:16" s="759" customFormat="1" ht="12.75">
      <c r="A3246" s="758"/>
      <c r="C3246" s="758"/>
      <c r="D3246" s="760"/>
      <c r="E3246" s="758"/>
      <c r="F3246" s="758"/>
      <c r="N3246" s="758"/>
      <c r="O3246" s="761"/>
      <c r="P3246" s="761"/>
    </row>
    <row r="3247" spans="1:16" s="759" customFormat="1" ht="12.75">
      <c r="A3247" s="758"/>
      <c r="C3247" s="758"/>
      <c r="D3247" s="760"/>
      <c r="E3247" s="758"/>
      <c r="F3247" s="758"/>
      <c r="N3247" s="758"/>
      <c r="O3247" s="761"/>
      <c r="P3247" s="761"/>
    </row>
    <row r="3248" spans="1:16" s="759" customFormat="1" ht="12.75">
      <c r="A3248" s="758"/>
      <c r="C3248" s="758"/>
      <c r="D3248" s="760"/>
      <c r="E3248" s="758"/>
      <c r="F3248" s="758"/>
      <c r="N3248" s="758"/>
      <c r="O3248" s="761"/>
      <c r="P3248" s="761"/>
    </row>
    <row r="3249" spans="1:16" s="759" customFormat="1" ht="12.75">
      <c r="A3249" s="758"/>
      <c r="C3249" s="758"/>
      <c r="D3249" s="760"/>
      <c r="E3249" s="758"/>
      <c r="F3249" s="758"/>
      <c r="N3249" s="758"/>
      <c r="O3249" s="761"/>
      <c r="P3249" s="761"/>
    </row>
    <row r="3250" spans="1:16" s="759" customFormat="1" ht="12.75">
      <c r="A3250" s="758"/>
      <c r="C3250" s="758"/>
      <c r="D3250" s="760"/>
      <c r="E3250" s="758"/>
      <c r="F3250" s="758"/>
      <c r="N3250" s="758"/>
      <c r="O3250" s="761"/>
      <c r="P3250" s="761"/>
    </row>
    <row r="3251" spans="1:16" s="759" customFormat="1" ht="12.75">
      <c r="A3251" s="758"/>
      <c r="C3251" s="758"/>
      <c r="D3251" s="760"/>
      <c r="E3251" s="758"/>
      <c r="F3251" s="758"/>
      <c r="N3251" s="758"/>
      <c r="O3251" s="761"/>
      <c r="P3251" s="761"/>
    </row>
    <row r="3252" spans="1:16" s="759" customFormat="1" ht="12.75">
      <c r="A3252" s="758"/>
      <c r="C3252" s="758"/>
      <c r="D3252" s="760"/>
      <c r="E3252" s="758"/>
      <c r="F3252" s="758"/>
      <c r="N3252" s="758"/>
      <c r="O3252" s="761"/>
      <c r="P3252" s="761"/>
    </row>
    <row r="3253" spans="1:16" s="759" customFormat="1" ht="12.75">
      <c r="A3253" s="758"/>
      <c r="C3253" s="758"/>
      <c r="D3253" s="760"/>
      <c r="E3253" s="758"/>
      <c r="F3253" s="758"/>
      <c r="N3253" s="758"/>
      <c r="O3253" s="761"/>
      <c r="P3253" s="761"/>
    </row>
    <row r="3254" spans="1:16" s="759" customFormat="1" ht="12.75">
      <c r="A3254" s="758"/>
      <c r="C3254" s="758"/>
      <c r="D3254" s="760"/>
      <c r="E3254" s="758"/>
      <c r="F3254" s="758"/>
      <c r="N3254" s="758"/>
      <c r="O3254" s="761"/>
      <c r="P3254" s="761"/>
    </row>
    <row r="3255" spans="1:16" s="759" customFormat="1" ht="12.75">
      <c r="A3255" s="758"/>
      <c r="C3255" s="758"/>
      <c r="D3255" s="760"/>
      <c r="E3255" s="758"/>
      <c r="F3255" s="758"/>
      <c r="N3255" s="758"/>
      <c r="O3255" s="761"/>
      <c r="P3255" s="761"/>
    </row>
    <row r="3256" spans="1:16" s="759" customFormat="1" ht="12.75">
      <c r="A3256" s="758"/>
      <c r="C3256" s="758"/>
      <c r="D3256" s="760"/>
      <c r="E3256" s="758"/>
      <c r="F3256" s="758"/>
      <c r="N3256" s="758"/>
      <c r="O3256" s="761"/>
      <c r="P3256" s="761"/>
    </row>
    <row r="3257" spans="1:16" s="759" customFormat="1" ht="12.75">
      <c r="A3257" s="758"/>
      <c r="C3257" s="758"/>
      <c r="D3257" s="760"/>
      <c r="E3257" s="758"/>
      <c r="F3257" s="758"/>
      <c r="N3257" s="758"/>
      <c r="O3257" s="761"/>
      <c r="P3257" s="761"/>
    </row>
    <row r="3258" spans="1:16" s="759" customFormat="1" ht="12.75">
      <c r="A3258" s="758"/>
      <c r="C3258" s="758"/>
      <c r="D3258" s="760"/>
      <c r="E3258" s="758"/>
      <c r="F3258" s="758"/>
      <c r="N3258" s="758"/>
      <c r="O3258" s="761"/>
      <c r="P3258" s="761"/>
    </row>
    <row r="3259" spans="1:16" s="759" customFormat="1" ht="12.75">
      <c r="A3259" s="758"/>
      <c r="C3259" s="758"/>
      <c r="D3259" s="760"/>
      <c r="E3259" s="758"/>
      <c r="F3259" s="758"/>
      <c r="N3259" s="758"/>
      <c r="O3259" s="761"/>
      <c r="P3259" s="761"/>
    </row>
    <row r="3260" spans="1:16" s="759" customFormat="1" ht="12.75">
      <c r="A3260" s="758"/>
      <c r="C3260" s="758"/>
      <c r="D3260" s="760"/>
      <c r="E3260" s="758"/>
      <c r="F3260" s="758"/>
      <c r="N3260" s="758"/>
      <c r="O3260" s="761"/>
      <c r="P3260" s="761"/>
    </row>
    <row r="3261" spans="1:16" s="759" customFormat="1" ht="12.75">
      <c r="A3261" s="758"/>
      <c r="C3261" s="758"/>
      <c r="D3261" s="760"/>
      <c r="E3261" s="758"/>
      <c r="F3261" s="758"/>
      <c r="N3261" s="758"/>
      <c r="O3261" s="761"/>
      <c r="P3261" s="761"/>
    </row>
    <row r="3262" spans="1:16" s="759" customFormat="1" ht="12.75">
      <c r="A3262" s="758"/>
      <c r="C3262" s="758"/>
      <c r="D3262" s="760"/>
      <c r="E3262" s="758"/>
      <c r="F3262" s="758"/>
      <c r="N3262" s="758"/>
      <c r="O3262" s="761"/>
      <c r="P3262" s="761"/>
    </row>
    <row r="3263" spans="1:16" s="759" customFormat="1" ht="12.75">
      <c r="A3263" s="758"/>
      <c r="C3263" s="758"/>
      <c r="D3263" s="760"/>
      <c r="E3263" s="758"/>
      <c r="F3263" s="758"/>
      <c r="N3263" s="758"/>
      <c r="O3263" s="761"/>
      <c r="P3263" s="761"/>
    </row>
    <row r="3264" spans="1:16" s="759" customFormat="1" ht="12.75">
      <c r="A3264" s="758"/>
      <c r="C3264" s="758"/>
      <c r="D3264" s="760"/>
      <c r="E3264" s="758"/>
      <c r="F3264" s="758"/>
      <c r="N3264" s="758"/>
      <c r="O3264" s="761"/>
      <c r="P3264" s="761"/>
    </row>
    <row r="3265" spans="1:16" s="759" customFormat="1" ht="12.75">
      <c r="A3265" s="758"/>
      <c r="C3265" s="758"/>
      <c r="D3265" s="760"/>
      <c r="E3265" s="758"/>
      <c r="F3265" s="758"/>
      <c r="N3265" s="758"/>
      <c r="O3265" s="761"/>
      <c r="P3265" s="761"/>
    </row>
    <row r="3266" spans="1:16" s="759" customFormat="1" ht="12.75">
      <c r="A3266" s="758"/>
      <c r="C3266" s="758"/>
      <c r="D3266" s="760"/>
      <c r="E3266" s="758"/>
      <c r="F3266" s="758"/>
      <c r="N3266" s="758"/>
      <c r="O3266" s="761"/>
      <c r="P3266" s="761"/>
    </row>
    <row r="3267" spans="1:16" s="759" customFormat="1" ht="12.75">
      <c r="A3267" s="758"/>
      <c r="C3267" s="758"/>
      <c r="D3267" s="760"/>
      <c r="E3267" s="758"/>
      <c r="F3267" s="758"/>
      <c r="N3267" s="758"/>
      <c r="O3267" s="761"/>
      <c r="P3267" s="761"/>
    </row>
    <row r="3268" spans="1:16" s="759" customFormat="1" ht="12.75">
      <c r="A3268" s="758"/>
      <c r="C3268" s="758"/>
      <c r="D3268" s="760"/>
      <c r="E3268" s="758"/>
      <c r="F3268" s="758"/>
      <c r="N3268" s="758"/>
      <c r="O3268" s="761"/>
      <c r="P3268" s="761"/>
    </row>
    <row r="3269" spans="1:16" s="759" customFormat="1" ht="12.75">
      <c r="A3269" s="758"/>
      <c r="C3269" s="758"/>
      <c r="D3269" s="760"/>
      <c r="E3269" s="758"/>
      <c r="F3269" s="758"/>
      <c r="N3269" s="758"/>
      <c r="O3269" s="761"/>
      <c r="P3269" s="761"/>
    </row>
    <row r="3270" spans="1:16" s="759" customFormat="1" ht="12.75">
      <c r="A3270" s="758"/>
      <c r="C3270" s="758"/>
      <c r="D3270" s="760"/>
      <c r="E3270" s="758"/>
      <c r="F3270" s="758"/>
      <c r="N3270" s="758"/>
      <c r="O3270" s="761"/>
      <c r="P3270" s="761"/>
    </row>
    <row r="3271" spans="1:16" s="759" customFormat="1" ht="12.75">
      <c r="A3271" s="758"/>
      <c r="C3271" s="758"/>
      <c r="D3271" s="760"/>
      <c r="E3271" s="758"/>
      <c r="F3271" s="758"/>
      <c r="N3271" s="758"/>
      <c r="O3271" s="761"/>
      <c r="P3271" s="761"/>
    </row>
    <row r="3272" spans="1:16" s="759" customFormat="1" ht="12.75">
      <c r="A3272" s="758"/>
      <c r="C3272" s="758"/>
      <c r="D3272" s="760"/>
      <c r="E3272" s="758"/>
      <c r="F3272" s="758"/>
      <c r="N3272" s="758"/>
      <c r="O3272" s="761"/>
      <c r="P3272" s="761"/>
    </row>
    <row r="3273" spans="1:16" s="759" customFormat="1" ht="12.75">
      <c r="A3273" s="758"/>
      <c r="C3273" s="758"/>
      <c r="D3273" s="760"/>
      <c r="E3273" s="758"/>
      <c r="F3273" s="758"/>
      <c r="N3273" s="758"/>
      <c r="O3273" s="761"/>
      <c r="P3273" s="761"/>
    </row>
    <row r="3274" spans="1:16" s="759" customFormat="1" ht="12.75">
      <c r="A3274" s="758"/>
      <c r="C3274" s="758"/>
      <c r="D3274" s="760"/>
      <c r="E3274" s="758"/>
      <c r="F3274" s="758"/>
      <c r="N3274" s="758"/>
      <c r="O3274" s="761"/>
      <c r="P3274" s="761"/>
    </row>
    <row r="3275" spans="1:16" s="759" customFormat="1" ht="12.75">
      <c r="A3275" s="758"/>
      <c r="C3275" s="758"/>
      <c r="D3275" s="760"/>
      <c r="E3275" s="758"/>
      <c r="F3275" s="758"/>
      <c r="N3275" s="758"/>
      <c r="O3275" s="761"/>
      <c r="P3275" s="761"/>
    </row>
    <row r="3276" spans="1:16" s="759" customFormat="1" ht="12.75">
      <c r="A3276" s="758"/>
      <c r="C3276" s="758"/>
      <c r="D3276" s="760"/>
      <c r="E3276" s="758"/>
      <c r="F3276" s="758"/>
      <c r="N3276" s="758"/>
      <c r="O3276" s="761"/>
      <c r="P3276" s="761"/>
    </row>
    <row r="3277" spans="1:16" s="759" customFormat="1" ht="12.75">
      <c r="A3277" s="758"/>
      <c r="C3277" s="758"/>
      <c r="D3277" s="760"/>
      <c r="E3277" s="758"/>
      <c r="F3277" s="758"/>
      <c r="N3277" s="758"/>
      <c r="O3277" s="761"/>
      <c r="P3277" s="761"/>
    </row>
    <row r="3278" spans="1:16" s="759" customFormat="1" ht="12.75">
      <c r="A3278" s="758"/>
      <c r="C3278" s="758"/>
      <c r="D3278" s="760"/>
      <c r="E3278" s="758"/>
      <c r="F3278" s="758"/>
      <c r="N3278" s="758"/>
      <c r="O3278" s="761"/>
      <c r="P3278" s="761"/>
    </row>
    <row r="3279" spans="1:16" s="759" customFormat="1" ht="12.75">
      <c r="A3279" s="758"/>
      <c r="C3279" s="758"/>
      <c r="D3279" s="760"/>
      <c r="E3279" s="758"/>
      <c r="F3279" s="758"/>
      <c r="N3279" s="758"/>
      <c r="O3279" s="761"/>
      <c r="P3279" s="761"/>
    </row>
    <row r="3280" spans="1:16" s="759" customFormat="1" ht="12.75">
      <c r="A3280" s="758"/>
      <c r="C3280" s="758"/>
      <c r="D3280" s="760"/>
      <c r="E3280" s="758"/>
      <c r="F3280" s="758"/>
      <c r="N3280" s="758"/>
      <c r="O3280" s="761"/>
      <c r="P3280" s="761"/>
    </row>
    <row r="3281" spans="1:16" s="759" customFormat="1" ht="12.75">
      <c r="A3281" s="758"/>
      <c r="C3281" s="758"/>
      <c r="D3281" s="760"/>
      <c r="E3281" s="758"/>
      <c r="F3281" s="758"/>
      <c r="N3281" s="758"/>
      <c r="O3281" s="761"/>
      <c r="P3281" s="761"/>
    </row>
    <row r="3282" spans="1:16" s="759" customFormat="1" ht="12.75">
      <c r="A3282" s="758"/>
      <c r="C3282" s="758"/>
      <c r="D3282" s="760"/>
      <c r="E3282" s="758"/>
      <c r="F3282" s="758"/>
      <c r="N3282" s="758"/>
      <c r="O3282" s="761"/>
      <c r="P3282" s="761"/>
    </row>
    <row r="3283" spans="1:16" s="759" customFormat="1" ht="12.75">
      <c r="A3283" s="758"/>
      <c r="C3283" s="758"/>
      <c r="D3283" s="760"/>
      <c r="E3283" s="758"/>
      <c r="F3283" s="758"/>
      <c r="N3283" s="758"/>
      <c r="O3283" s="761"/>
      <c r="P3283" s="761"/>
    </row>
    <row r="3284" spans="1:16" s="759" customFormat="1" ht="12.75">
      <c r="A3284" s="758"/>
      <c r="C3284" s="758"/>
      <c r="D3284" s="760"/>
      <c r="E3284" s="758"/>
      <c r="F3284" s="758"/>
      <c r="N3284" s="758"/>
      <c r="O3284" s="761"/>
      <c r="P3284" s="761"/>
    </row>
    <row r="3285" spans="1:16" s="759" customFormat="1" ht="12.75">
      <c r="A3285" s="758"/>
      <c r="C3285" s="758"/>
      <c r="D3285" s="760"/>
      <c r="E3285" s="758"/>
      <c r="F3285" s="758"/>
      <c r="N3285" s="758"/>
      <c r="O3285" s="761"/>
      <c r="P3285" s="761"/>
    </row>
    <row r="3286" spans="1:16" s="759" customFormat="1" ht="12.75">
      <c r="A3286" s="758"/>
      <c r="C3286" s="758"/>
      <c r="D3286" s="760"/>
      <c r="E3286" s="758"/>
      <c r="F3286" s="758"/>
      <c r="N3286" s="758"/>
      <c r="O3286" s="761"/>
      <c r="P3286" s="761"/>
    </row>
    <row r="3287" spans="1:16" s="759" customFormat="1" ht="12.75">
      <c r="A3287" s="758"/>
      <c r="C3287" s="758"/>
      <c r="D3287" s="760"/>
      <c r="E3287" s="758"/>
      <c r="F3287" s="758"/>
      <c r="N3287" s="758"/>
      <c r="O3287" s="761"/>
      <c r="P3287" s="761"/>
    </row>
    <row r="3288" spans="1:16" s="759" customFormat="1" ht="12.75">
      <c r="A3288" s="758"/>
      <c r="C3288" s="758"/>
      <c r="D3288" s="760"/>
      <c r="E3288" s="758"/>
      <c r="F3288" s="758"/>
      <c r="N3288" s="758"/>
      <c r="O3288" s="761"/>
      <c r="P3288" s="761"/>
    </row>
    <row r="3289" spans="1:16" s="759" customFormat="1" ht="12.75">
      <c r="A3289" s="758"/>
      <c r="C3289" s="758"/>
      <c r="D3289" s="760"/>
      <c r="E3289" s="758"/>
      <c r="F3289" s="758"/>
      <c r="N3289" s="758"/>
      <c r="O3289" s="761"/>
      <c r="P3289" s="761"/>
    </row>
    <row r="3290" spans="1:16" s="759" customFormat="1" ht="12.75">
      <c r="A3290" s="758"/>
      <c r="C3290" s="758"/>
      <c r="D3290" s="760"/>
      <c r="E3290" s="758"/>
      <c r="F3290" s="758"/>
      <c r="N3290" s="758"/>
      <c r="O3290" s="761"/>
      <c r="P3290" s="761"/>
    </row>
    <row r="3291" spans="1:16" s="759" customFormat="1" ht="12.75">
      <c r="A3291" s="758"/>
      <c r="C3291" s="758"/>
      <c r="D3291" s="760"/>
      <c r="E3291" s="758"/>
      <c r="F3291" s="758"/>
      <c r="N3291" s="758"/>
      <c r="O3291" s="761"/>
      <c r="P3291" s="761"/>
    </row>
    <row r="3292" spans="1:16" s="759" customFormat="1" ht="12.75">
      <c r="A3292" s="758"/>
      <c r="C3292" s="758"/>
      <c r="D3292" s="760"/>
      <c r="E3292" s="758"/>
      <c r="F3292" s="758"/>
      <c r="N3292" s="758"/>
      <c r="O3292" s="761"/>
      <c r="P3292" s="761"/>
    </row>
    <row r="3293" spans="1:16" s="759" customFormat="1" ht="12.75">
      <c r="A3293" s="758"/>
      <c r="C3293" s="758"/>
      <c r="D3293" s="760"/>
      <c r="E3293" s="758"/>
      <c r="F3293" s="758"/>
      <c r="N3293" s="758"/>
      <c r="O3293" s="761"/>
      <c r="P3293" s="761"/>
    </row>
    <row r="3294" spans="1:16" s="759" customFormat="1" ht="12.75">
      <c r="A3294" s="758"/>
      <c r="C3294" s="758"/>
      <c r="D3294" s="760"/>
      <c r="E3294" s="758"/>
      <c r="F3294" s="758"/>
      <c r="N3294" s="758"/>
      <c r="O3294" s="761"/>
      <c r="P3294" s="761"/>
    </row>
    <row r="3295" spans="1:16" s="759" customFormat="1" ht="12.75">
      <c r="A3295" s="758"/>
      <c r="C3295" s="758"/>
      <c r="D3295" s="760"/>
      <c r="E3295" s="758"/>
      <c r="F3295" s="758"/>
      <c r="N3295" s="758"/>
      <c r="O3295" s="761"/>
      <c r="P3295" s="761"/>
    </row>
    <row r="3296" spans="1:16" s="759" customFormat="1" ht="12.75">
      <c r="A3296" s="758"/>
      <c r="C3296" s="758"/>
      <c r="D3296" s="760"/>
      <c r="E3296" s="758"/>
      <c r="F3296" s="758"/>
      <c r="N3296" s="758"/>
      <c r="O3296" s="761"/>
      <c r="P3296" s="761"/>
    </row>
    <row r="3297" spans="1:16" s="759" customFormat="1" ht="12.75">
      <c r="A3297" s="758"/>
      <c r="C3297" s="758"/>
      <c r="D3297" s="760"/>
      <c r="E3297" s="758"/>
      <c r="F3297" s="758"/>
      <c r="N3297" s="758"/>
      <c r="O3297" s="761"/>
      <c r="P3297" s="761"/>
    </row>
    <row r="3298" spans="1:16" s="759" customFormat="1" ht="12.75">
      <c r="A3298" s="758"/>
      <c r="C3298" s="758"/>
      <c r="D3298" s="760"/>
      <c r="E3298" s="758"/>
      <c r="F3298" s="758"/>
      <c r="N3298" s="758"/>
      <c r="O3298" s="761"/>
      <c r="P3298" s="761"/>
    </row>
    <row r="3299" spans="1:16" s="759" customFormat="1" ht="12.75">
      <c r="A3299" s="758"/>
      <c r="C3299" s="758"/>
      <c r="D3299" s="760"/>
      <c r="E3299" s="758"/>
      <c r="F3299" s="758"/>
      <c r="N3299" s="758"/>
      <c r="O3299" s="761"/>
      <c r="P3299" s="761"/>
    </row>
    <row r="3300" spans="1:16" s="759" customFormat="1" ht="12.75">
      <c r="A3300" s="758"/>
      <c r="C3300" s="758"/>
      <c r="D3300" s="760"/>
      <c r="E3300" s="758"/>
      <c r="F3300" s="758"/>
      <c r="N3300" s="758"/>
      <c r="O3300" s="761"/>
      <c r="P3300" s="761"/>
    </row>
    <row r="3301" spans="1:16" s="759" customFormat="1" ht="12.75">
      <c r="A3301" s="758"/>
      <c r="C3301" s="758"/>
      <c r="D3301" s="760"/>
      <c r="E3301" s="758"/>
      <c r="F3301" s="758"/>
      <c r="N3301" s="758"/>
      <c r="O3301" s="761"/>
      <c r="P3301" s="761"/>
    </row>
    <row r="3302" spans="1:16" s="759" customFormat="1" ht="12.75">
      <c r="A3302" s="758"/>
      <c r="C3302" s="758"/>
      <c r="D3302" s="760"/>
      <c r="E3302" s="758"/>
      <c r="F3302" s="758"/>
      <c r="N3302" s="758"/>
      <c r="O3302" s="761"/>
      <c r="P3302" s="761"/>
    </row>
    <row r="3303" spans="1:16" s="759" customFormat="1" ht="12.75">
      <c r="A3303" s="758"/>
      <c r="C3303" s="758"/>
      <c r="D3303" s="760"/>
      <c r="E3303" s="758"/>
      <c r="F3303" s="758"/>
      <c r="N3303" s="758"/>
      <c r="O3303" s="761"/>
      <c r="P3303" s="761"/>
    </row>
    <row r="3304" spans="1:16" s="759" customFormat="1" ht="12.75">
      <c r="A3304" s="758"/>
      <c r="C3304" s="758"/>
      <c r="D3304" s="760"/>
      <c r="E3304" s="758"/>
      <c r="F3304" s="758"/>
      <c r="N3304" s="758"/>
      <c r="O3304" s="761"/>
      <c r="P3304" s="761"/>
    </row>
    <row r="3305" spans="1:16" s="759" customFormat="1" ht="12.75">
      <c r="A3305" s="758"/>
      <c r="C3305" s="758"/>
      <c r="D3305" s="760"/>
      <c r="E3305" s="758"/>
      <c r="F3305" s="758"/>
      <c r="N3305" s="758"/>
      <c r="O3305" s="761"/>
      <c r="P3305" s="761"/>
    </row>
    <row r="3306" spans="1:16" s="759" customFormat="1" ht="12.75">
      <c r="A3306" s="758"/>
      <c r="C3306" s="758"/>
      <c r="D3306" s="760"/>
      <c r="E3306" s="758"/>
      <c r="F3306" s="758"/>
      <c r="N3306" s="758"/>
      <c r="O3306" s="761"/>
      <c r="P3306" s="761"/>
    </row>
    <row r="3307" spans="1:16" s="759" customFormat="1" ht="12.75">
      <c r="A3307" s="758"/>
      <c r="C3307" s="758"/>
      <c r="D3307" s="760"/>
      <c r="E3307" s="758"/>
      <c r="F3307" s="758"/>
      <c r="N3307" s="758"/>
      <c r="O3307" s="761"/>
      <c r="P3307" s="761"/>
    </row>
    <row r="3308" spans="1:16" s="759" customFormat="1" ht="12.75">
      <c r="A3308" s="758"/>
      <c r="C3308" s="758"/>
      <c r="D3308" s="760"/>
      <c r="E3308" s="758"/>
      <c r="F3308" s="758"/>
      <c r="N3308" s="758"/>
      <c r="O3308" s="761"/>
      <c r="P3308" s="761"/>
    </row>
    <row r="3309" spans="1:16" s="759" customFormat="1" ht="12.75">
      <c r="A3309" s="758"/>
      <c r="C3309" s="758"/>
      <c r="D3309" s="760"/>
      <c r="E3309" s="758"/>
      <c r="F3309" s="758"/>
      <c r="N3309" s="758"/>
      <c r="O3309" s="761"/>
      <c r="P3309" s="761"/>
    </row>
    <row r="3310" spans="1:16" s="759" customFormat="1" ht="12.75">
      <c r="A3310" s="758"/>
      <c r="C3310" s="758"/>
      <c r="D3310" s="760"/>
      <c r="E3310" s="758"/>
      <c r="F3310" s="758"/>
      <c r="N3310" s="758"/>
      <c r="O3310" s="761"/>
      <c r="P3310" s="761"/>
    </row>
    <row r="3311" spans="1:16" s="759" customFormat="1" ht="12.75">
      <c r="A3311" s="758"/>
      <c r="C3311" s="758"/>
      <c r="D3311" s="760"/>
      <c r="E3311" s="758"/>
      <c r="F3311" s="758"/>
      <c r="N3311" s="758"/>
      <c r="O3311" s="761"/>
      <c r="P3311" s="761"/>
    </row>
    <row r="3312" spans="1:16" s="759" customFormat="1" ht="12.75">
      <c r="A3312" s="758"/>
      <c r="C3312" s="758"/>
      <c r="D3312" s="760"/>
      <c r="E3312" s="758"/>
      <c r="F3312" s="758"/>
      <c r="N3312" s="758"/>
      <c r="O3312" s="761"/>
      <c r="P3312" s="761"/>
    </row>
    <row r="3313" spans="1:16" s="759" customFormat="1" ht="12.75">
      <c r="A3313" s="758"/>
      <c r="C3313" s="758"/>
      <c r="D3313" s="760"/>
      <c r="E3313" s="758"/>
      <c r="F3313" s="758"/>
      <c r="N3313" s="758"/>
      <c r="O3313" s="761"/>
      <c r="P3313" s="761"/>
    </row>
    <row r="3314" spans="1:16" s="759" customFormat="1" ht="12.75">
      <c r="A3314" s="758"/>
      <c r="C3314" s="758"/>
      <c r="D3314" s="760"/>
      <c r="E3314" s="758"/>
      <c r="F3314" s="758"/>
      <c r="N3314" s="758"/>
      <c r="O3314" s="761"/>
      <c r="P3314" s="761"/>
    </row>
    <row r="3315" spans="1:16" s="759" customFormat="1" ht="12.75">
      <c r="A3315" s="758"/>
      <c r="C3315" s="758"/>
      <c r="D3315" s="760"/>
      <c r="E3315" s="758"/>
      <c r="F3315" s="758"/>
      <c r="N3315" s="758"/>
      <c r="O3315" s="761"/>
      <c r="P3315" s="761"/>
    </row>
    <row r="3316" spans="1:16" s="759" customFormat="1" ht="12.75">
      <c r="A3316" s="758"/>
      <c r="C3316" s="758"/>
      <c r="D3316" s="760"/>
      <c r="E3316" s="758"/>
      <c r="F3316" s="758"/>
      <c r="N3316" s="758"/>
      <c r="O3316" s="761"/>
      <c r="P3316" s="761"/>
    </row>
    <row r="3317" spans="1:16" s="759" customFormat="1" ht="12.75">
      <c r="A3317" s="758"/>
      <c r="C3317" s="758"/>
      <c r="D3317" s="760"/>
      <c r="E3317" s="758"/>
      <c r="F3317" s="758"/>
      <c r="N3317" s="758"/>
      <c r="O3317" s="761"/>
      <c r="P3317" s="761"/>
    </row>
    <row r="3318" spans="1:16" s="759" customFormat="1" ht="12.75">
      <c r="A3318" s="758"/>
      <c r="C3318" s="758"/>
      <c r="D3318" s="760"/>
      <c r="E3318" s="758"/>
      <c r="F3318" s="758"/>
      <c r="N3318" s="758"/>
      <c r="O3318" s="761"/>
      <c r="P3318" s="761"/>
    </row>
    <row r="3319" spans="1:16" s="759" customFormat="1" ht="12.75">
      <c r="A3319" s="758"/>
      <c r="C3319" s="758"/>
      <c r="D3319" s="760"/>
      <c r="E3319" s="758"/>
      <c r="F3319" s="758"/>
      <c r="N3319" s="758"/>
      <c r="O3319" s="761"/>
      <c r="P3319" s="761"/>
    </row>
    <row r="3320" spans="1:16" s="759" customFormat="1" ht="12.75">
      <c r="A3320" s="758"/>
      <c r="C3320" s="758"/>
      <c r="D3320" s="760"/>
      <c r="E3320" s="758"/>
      <c r="F3320" s="758"/>
      <c r="N3320" s="758"/>
      <c r="O3320" s="761"/>
      <c r="P3320" s="761"/>
    </row>
    <row r="3321" spans="1:16" s="759" customFormat="1" ht="12.75">
      <c r="A3321" s="758"/>
      <c r="C3321" s="758"/>
      <c r="D3321" s="760"/>
      <c r="E3321" s="758"/>
      <c r="F3321" s="758"/>
      <c r="N3321" s="758"/>
      <c r="O3321" s="761"/>
      <c r="P3321" s="761"/>
    </row>
    <row r="3322" spans="1:16" s="759" customFormat="1" ht="12.75">
      <c r="A3322" s="758"/>
      <c r="C3322" s="758"/>
      <c r="D3322" s="760"/>
      <c r="E3322" s="758"/>
      <c r="F3322" s="758"/>
      <c r="N3322" s="758"/>
      <c r="O3322" s="761"/>
      <c r="P3322" s="761"/>
    </row>
    <row r="3323" spans="1:16" s="759" customFormat="1" ht="12.75">
      <c r="A3323" s="758"/>
      <c r="C3323" s="758"/>
      <c r="D3323" s="760"/>
      <c r="E3323" s="758"/>
      <c r="F3323" s="758"/>
      <c r="N3323" s="758"/>
      <c r="O3323" s="761"/>
      <c r="P3323" s="761"/>
    </row>
    <row r="3324" spans="1:16" s="759" customFormat="1" ht="12.75">
      <c r="A3324" s="758"/>
      <c r="C3324" s="758"/>
      <c r="D3324" s="760"/>
      <c r="E3324" s="758"/>
      <c r="F3324" s="758"/>
      <c r="N3324" s="758"/>
      <c r="O3324" s="761"/>
      <c r="P3324" s="761"/>
    </row>
    <row r="3325" spans="1:16" s="759" customFormat="1" ht="12.75">
      <c r="A3325" s="758"/>
      <c r="C3325" s="758"/>
      <c r="D3325" s="760"/>
      <c r="E3325" s="758"/>
      <c r="F3325" s="758"/>
      <c r="N3325" s="758"/>
      <c r="O3325" s="761"/>
      <c r="P3325" s="761"/>
    </row>
    <row r="3326" spans="1:16" s="759" customFormat="1" ht="12.75">
      <c r="A3326" s="758"/>
      <c r="C3326" s="758"/>
      <c r="D3326" s="760"/>
      <c r="E3326" s="758"/>
      <c r="F3326" s="758"/>
      <c r="N3326" s="758"/>
      <c r="O3326" s="761"/>
      <c r="P3326" s="761"/>
    </row>
    <row r="3327" spans="1:16" s="759" customFormat="1" ht="12.75">
      <c r="A3327" s="758"/>
      <c r="C3327" s="758"/>
      <c r="D3327" s="760"/>
      <c r="E3327" s="758"/>
      <c r="F3327" s="758"/>
      <c r="N3327" s="758"/>
      <c r="O3327" s="761"/>
      <c r="P3327" s="761"/>
    </row>
    <row r="3328" spans="1:16" s="759" customFormat="1" ht="12.75">
      <c r="A3328" s="758"/>
      <c r="C3328" s="758"/>
      <c r="D3328" s="760"/>
      <c r="E3328" s="758"/>
      <c r="F3328" s="758"/>
      <c r="N3328" s="758"/>
      <c r="O3328" s="761"/>
      <c r="P3328" s="761"/>
    </row>
    <row r="3329" spans="1:16" s="759" customFormat="1" ht="12.75">
      <c r="A3329" s="758"/>
      <c r="C3329" s="758"/>
      <c r="D3329" s="760"/>
      <c r="E3329" s="758"/>
      <c r="F3329" s="758"/>
      <c r="N3329" s="758"/>
      <c r="O3329" s="761"/>
      <c r="P3329" s="761"/>
    </row>
    <row r="3330" spans="1:16" s="759" customFormat="1" ht="12.75">
      <c r="A3330" s="758"/>
      <c r="C3330" s="758"/>
      <c r="D3330" s="760"/>
      <c r="E3330" s="758"/>
      <c r="F3330" s="758"/>
      <c r="N3330" s="758"/>
      <c r="O3330" s="761"/>
      <c r="P3330" s="761"/>
    </row>
    <row r="3331" spans="1:16" s="759" customFormat="1" ht="12.75">
      <c r="A3331" s="758"/>
      <c r="C3331" s="758"/>
      <c r="D3331" s="760"/>
      <c r="E3331" s="758"/>
      <c r="F3331" s="758"/>
      <c r="N3331" s="758"/>
      <c r="O3331" s="761"/>
      <c r="P3331" s="761"/>
    </row>
    <row r="3332" spans="1:16" s="759" customFormat="1" ht="12.75">
      <c r="A3332" s="758"/>
      <c r="C3332" s="758"/>
      <c r="D3332" s="760"/>
      <c r="E3332" s="758"/>
      <c r="F3332" s="758"/>
      <c r="N3332" s="758"/>
      <c r="O3332" s="761"/>
      <c r="P3332" s="761"/>
    </row>
    <row r="3333" spans="1:16" s="759" customFormat="1" ht="12.75">
      <c r="A3333" s="758"/>
      <c r="C3333" s="758"/>
      <c r="D3333" s="760"/>
      <c r="E3333" s="758"/>
      <c r="F3333" s="758"/>
      <c r="N3333" s="758"/>
      <c r="O3333" s="761"/>
      <c r="P3333" s="761"/>
    </row>
    <row r="3334" spans="1:16" s="759" customFormat="1" ht="12.75">
      <c r="A3334" s="758"/>
      <c r="C3334" s="758"/>
      <c r="D3334" s="760"/>
      <c r="E3334" s="758"/>
      <c r="F3334" s="758"/>
      <c r="N3334" s="758"/>
      <c r="O3334" s="761"/>
      <c r="P3334" s="761"/>
    </row>
    <row r="3335" spans="1:16" s="759" customFormat="1" ht="12.75">
      <c r="A3335" s="758"/>
      <c r="C3335" s="758"/>
      <c r="D3335" s="760"/>
      <c r="E3335" s="758"/>
      <c r="F3335" s="758"/>
      <c r="N3335" s="758"/>
      <c r="O3335" s="761"/>
      <c r="P3335" s="761"/>
    </row>
    <row r="3336" spans="1:16" s="759" customFormat="1" ht="12.75">
      <c r="A3336" s="758"/>
      <c r="C3336" s="758"/>
      <c r="D3336" s="760"/>
      <c r="E3336" s="758"/>
      <c r="F3336" s="758"/>
      <c r="N3336" s="758"/>
      <c r="O3336" s="761"/>
      <c r="P3336" s="761"/>
    </row>
    <row r="3337" spans="1:16" s="759" customFormat="1" ht="12.75">
      <c r="A3337" s="758"/>
      <c r="C3337" s="758"/>
      <c r="D3337" s="760"/>
      <c r="E3337" s="758"/>
      <c r="F3337" s="758"/>
      <c r="N3337" s="758"/>
      <c r="O3337" s="761"/>
      <c r="P3337" s="761"/>
    </row>
    <row r="3338" spans="1:16" s="759" customFormat="1" ht="12.75">
      <c r="A3338" s="758"/>
      <c r="C3338" s="758"/>
      <c r="D3338" s="760"/>
      <c r="E3338" s="758"/>
      <c r="F3338" s="758"/>
      <c r="N3338" s="758"/>
      <c r="O3338" s="761"/>
      <c r="P3338" s="761"/>
    </row>
    <row r="3339" spans="1:16" s="759" customFormat="1" ht="12.75">
      <c r="A3339" s="758"/>
      <c r="C3339" s="758"/>
      <c r="D3339" s="760"/>
      <c r="E3339" s="758"/>
      <c r="F3339" s="758"/>
      <c r="N3339" s="758"/>
      <c r="O3339" s="761"/>
      <c r="P3339" s="761"/>
    </row>
    <row r="3340" spans="1:16" s="759" customFormat="1" ht="12.75">
      <c r="A3340" s="758"/>
      <c r="C3340" s="758"/>
      <c r="D3340" s="760"/>
      <c r="E3340" s="758"/>
      <c r="F3340" s="758"/>
      <c r="N3340" s="758"/>
      <c r="O3340" s="761"/>
      <c r="P3340" s="761"/>
    </row>
    <row r="3341" spans="1:16" s="759" customFormat="1" ht="12.75">
      <c r="A3341" s="758"/>
      <c r="C3341" s="758"/>
      <c r="D3341" s="760"/>
      <c r="E3341" s="758"/>
      <c r="F3341" s="758"/>
      <c r="N3341" s="758"/>
      <c r="O3341" s="761"/>
      <c r="P3341" s="761"/>
    </row>
    <row r="3342" spans="1:16" s="759" customFormat="1" ht="12.75">
      <c r="A3342" s="758"/>
      <c r="C3342" s="758"/>
      <c r="D3342" s="760"/>
      <c r="E3342" s="758"/>
      <c r="F3342" s="758"/>
      <c r="N3342" s="758"/>
      <c r="O3342" s="761"/>
      <c r="P3342" s="761"/>
    </row>
    <row r="3343" spans="1:16" s="759" customFormat="1" ht="12.75">
      <c r="A3343" s="758"/>
      <c r="C3343" s="758"/>
      <c r="D3343" s="760"/>
      <c r="E3343" s="758"/>
      <c r="F3343" s="758"/>
      <c r="N3343" s="758"/>
      <c r="O3343" s="761"/>
      <c r="P3343" s="761"/>
    </row>
    <row r="3344" spans="1:16" s="759" customFormat="1" ht="12.75">
      <c r="A3344" s="758"/>
      <c r="C3344" s="758"/>
      <c r="D3344" s="760"/>
      <c r="E3344" s="758"/>
      <c r="F3344" s="758"/>
      <c r="N3344" s="758"/>
      <c r="O3344" s="761"/>
      <c r="P3344" s="761"/>
    </row>
    <row r="3345" spans="1:16" s="759" customFormat="1" ht="12.75">
      <c r="A3345" s="758"/>
      <c r="C3345" s="758"/>
      <c r="D3345" s="760"/>
      <c r="E3345" s="758"/>
      <c r="F3345" s="758"/>
      <c r="N3345" s="758"/>
      <c r="O3345" s="761"/>
      <c r="P3345" s="761"/>
    </row>
    <row r="3346" spans="1:16" s="759" customFormat="1" ht="12.75">
      <c r="A3346" s="758"/>
      <c r="C3346" s="758"/>
      <c r="D3346" s="760"/>
      <c r="E3346" s="758"/>
      <c r="F3346" s="758"/>
      <c r="N3346" s="758"/>
      <c r="O3346" s="761"/>
      <c r="P3346" s="761"/>
    </row>
    <row r="3347" spans="1:16" s="759" customFormat="1" ht="12.75">
      <c r="A3347" s="758"/>
      <c r="C3347" s="758"/>
      <c r="D3347" s="760"/>
      <c r="E3347" s="758"/>
      <c r="F3347" s="758"/>
      <c r="N3347" s="758"/>
      <c r="O3347" s="761"/>
      <c r="P3347" s="761"/>
    </row>
    <row r="3348" spans="1:16" s="759" customFormat="1" ht="12.75">
      <c r="A3348" s="758"/>
      <c r="C3348" s="758"/>
      <c r="D3348" s="760"/>
      <c r="E3348" s="758"/>
      <c r="F3348" s="758"/>
      <c r="N3348" s="758"/>
      <c r="O3348" s="761"/>
      <c r="P3348" s="761"/>
    </row>
    <row r="3349" spans="1:16" s="759" customFormat="1" ht="12.75">
      <c r="A3349" s="758"/>
      <c r="C3349" s="758"/>
      <c r="D3349" s="760"/>
      <c r="E3349" s="758"/>
      <c r="F3349" s="758"/>
      <c r="N3349" s="758"/>
      <c r="O3349" s="761"/>
      <c r="P3349" s="761"/>
    </row>
    <row r="3350" spans="1:16" s="759" customFormat="1" ht="12.75">
      <c r="A3350" s="758"/>
      <c r="C3350" s="758"/>
      <c r="D3350" s="760"/>
      <c r="E3350" s="758"/>
      <c r="F3350" s="758"/>
      <c r="N3350" s="758"/>
      <c r="O3350" s="761"/>
      <c r="P3350" s="761"/>
    </row>
    <row r="3351" spans="1:16" s="759" customFormat="1" ht="12.75">
      <c r="A3351" s="758"/>
      <c r="C3351" s="758"/>
      <c r="D3351" s="760"/>
      <c r="E3351" s="758"/>
      <c r="F3351" s="758"/>
      <c r="N3351" s="758"/>
      <c r="O3351" s="761"/>
      <c r="P3351" s="761"/>
    </row>
    <row r="3352" spans="1:16" s="759" customFormat="1" ht="12.75">
      <c r="A3352" s="758"/>
      <c r="C3352" s="758"/>
      <c r="D3352" s="760"/>
      <c r="E3352" s="758"/>
      <c r="F3352" s="758"/>
      <c r="N3352" s="758"/>
      <c r="O3352" s="761"/>
      <c r="P3352" s="761"/>
    </row>
    <row r="3353" spans="1:16" s="759" customFormat="1" ht="12.75">
      <c r="A3353" s="758"/>
      <c r="C3353" s="758"/>
      <c r="D3353" s="760"/>
      <c r="E3353" s="758"/>
      <c r="F3353" s="758"/>
      <c r="N3353" s="758"/>
      <c r="O3353" s="761"/>
      <c r="P3353" s="761"/>
    </row>
    <row r="3354" spans="1:16" s="759" customFormat="1" ht="12.75">
      <c r="A3354" s="758"/>
      <c r="C3354" s="758"/>
      <c r="D3354" s="760"/>
      <c r="E3354" s="758"/>
      <c r="F3354" s="758"/>
      <c r="N3354" s="758"/>
      <c r="O3354" s="761"/>
      <c r="P3354" s="761"/>
    </row>
    <row r="3355" spans="1:16" s="759" customFormat="1" ht="12.75">
      <c r="A3355" s="758"/>
      <c r="C3355" s="758"/>
      <c r="D3355" s="760"/>
      <c r="E3355" s="758"/>
      <c r="F3355" s="758"/>
      <c r="N3355" s="758"/>
      <c r="O3355" s="761"/>
      <c r="P3355" s="761"/>
    </row>
    <row r="3356" spans="1:16" s="759" customFormat="1" ht="12.75">
      <c r="A3356" s="758"/>
      <c r="C3356" s="758"/>
      <c r="D3356" s="760"/>
      <c r="E3356" s="758"/>
      <c r="F3356" s="758"/>
      <c r="N3356" s="758"/>
      <c r="O3356" s="761"/>
      <c r="P3356" s="761"/>
    </row>
    <row r="3357" spans="1:16" s="759" customFormat="1" ht="12.75">
      <c r="A3357" s="758"/>
      <c r="C3357" s="758"/>
      <c r="D3357" s="760"/>
      <c r="E3357" s="758"/>
      <c r="F3357" s="758"/>
      <c r="N3357" s="758"/>
      <c r="O3357" s="761"/>
      <c r="P3357" s="761"/>
    </row>
    <row r="3358" spans="1:16" s="759" customFormat="1" ht="12.75">
      <c r="A3358" s="758"/>
      <c r="C3358" s="758"/>
      <c r="D3358" s="760"/>
      <c r="E3358" s="758"/>
      <c r="F3358" s="758"/>
      <c r="N3358" s="758"/>
      <c r="O3358" s="761"/>
      <c r="P3358" s="761"/>
    </row>
    <row r="3359" spans="1:16" s="759" customFormat="1" ht="12.75">
      <c r="A3359" s="758"/>
      <c r="C3359" s="758"/>
      <c r="D3359" s="760"/>
      <c r="E3359" s="758"/>
      <c r="F3359" s="758"/>
      <c r="N3359" s="758"/>
      <c r="O3359" s="761"/>
      <c r="P3359" s="761"/>
    </row>
    <row r="3360" spans="1:16" s="759" customFormat="1" ht="12.75">
      <c r="A3360" s="758"/>
      <c r="C3360" s="758"/>
      <c r="D3360" s="760"/>
      <c r="E3360" s="758"/>
      <c r="F3360" s="758"/>
      <c r="N3360" s="758"/>
      <c r="O3360" s="761"/>
      <c r="P3360" s="761"/>
    </row>
    <row r="3361" spans="1:16" s="759" customFormat="1" ht="12.75">
      <c r="A3361" s="758"/>
      <c r="C3361" s="758"/>
      <c r="D3361" s="760"/>
      <c r="E3361" s="758"/>
      <c r="F3361" s="758"/>
      <c r="N3361" s="758"/>
      <c r="O3361" s="761"/>
      <c r="P3361" s="761"/>
    </row>
    <row r="3362" spans="1:16" s="759" customFormat="1" ht="12.75">
      <c r="A3362" s="758"/>
      <c r="C3362" s="758"/>
      <c r="D3362" s="760"/>
      <c r="E3362" s="758"/>
      <c r="F3362" s="758"/>
      <c r="N3362" s="758"/>
      <c r="O3362" s="761"/>
      <c r="P3362" s="761"/>
    </row>
    <row r="3363" spans="1:16" s="759" customFormat="1" ht="12.75">
      <c r="A3363" s="758"/>
      <c r="C3363" s="758"/>
      <c r="D3363" s="760"/>
      <c r="E3363" s="758"/>
      <c r="F3363" s="758"/>
      <c r="N3363" s="758"/>
      <c r="O3363" s="761"/>
      <c r="P3363" s="761"/>
    </row>
    <row r="3364" spans="1:16" s="759" customFormat="1" ht="12.75">
      <c r="A3364" s="758"/>
      <c r="C3364" s="758"/>
      <c r="D3364" s="760"/>
      <c r="E3364" s="758"/>
      <c r="F3364" s="758"/>
      <c r="N3364" s="758"/>
      <c r="O3364" s="761"/>
      <c r="P3364" s="761"/>
    </row>
    <row r="3365" spans="1:16" s="759" customFormat="1" ht="12.75">
      <c r="A3365" s="758"/>
      <c r="C3365" s="758"/>
      <c r="D3365" s="760"/>
      <c r="E3365" s="758"/>
      <c r="F3365" s="758"/>
      <c r="N3365" s="758"/>
      <c r="O3365" s="761"/>
      <c r="P3365" s="761"/>
    </row>
    <row r="3366" spans="1:16" s="759" customFormat="1" ht="12.75">
      <c r="A3366" s="758"/>
      <c r="C3366" s="758"/>
      <c r="D3366" s="760"/>
      <c r="E3366" s="758"/>
      <c r="F3366" s="758"/>
      <c r="N3366" s="758"/>
      <c r="O3366" s="761"/>
      <c r="P3366" s="761"/>
    </row>
    <row r="3367" spans="1:16" s="759" customFormat="1" ht="12.75">
      <c r="A3367" s="758"/>
      <c r="C3367" s="758"/>
      <c r="D3367" s="760"/>
      <c r="E3367" s="758"/>
      <c r="F3367" s="758"/>
      <c r="N3367" s="758"/>
      <c r="O3367" s="761"/>
      <c r="P3367" s="761"/>
    </row>
    <row r="3368" spans="1:16" s="759" customFormat="1" ht="12.75">
      <c r="A3368" s="758"/>
      <c r="C3368" s="758"/>
      <c r="D3368" s="760"/>
      <c r="E3368" s="758"/>
      <c r="F3368" s="758"/>
      <c r="N3368" s="758"/>
      <c r="O3368" s="761"/>
      <c r="P3368" s="761"/>
    </row>
    <row r="3369" spans="1:16" s="759" customFormat="1" ht="12.75">
      <c r="A3369" s="758"/>
      <c r="C3369" s="758"/>
      <c r="D3369" s="760"/>
      <c r="E3369" s="758"/>
      <c r="F3369" s="758"/>
      <c r="N3369" s="758"/>
      <c r="O3369" s="761"/>
      <c r="P3369" s="761"/>
    </row>
    <row r="3370" spans="1:16" s="759" customFormat="1" ht="12.75">
      <c r="A3370" s="758"/>
      <c r="C3370" s="758"/>
      <c r="D3370" s="760"/>
      <c r="E3370" s="758"/>
      <c r="F3370" s="758"/>
      <c r="N3370" s="758"/>
      <c r="O3370" s="761"/>
      <c r="P3370" s="761"/>
    </row>
    <row r="3371" spans="1:16" s="759" customFormat="1" ht="12.75">
      <c r="A3371" s="758"/>
      <c r="C3371" s="758"/>
      <c r="D3371" s="760"/>
      <c r="E3371" s="758"/>
      <c r="F3371" s="758"/>
      <c r="N3371" s="758"/>
      <c r="O3371" s="761"/>
      <c r="P3371" s="761"/>
    </row>
    <row r="3372" spans="1:16" s="759" customFormat="1" ht="12.75">
      <c r="A3372" s="758"/>
      <c r="C3372" s="758"/>
      <c r="D3372" s="760"/>
      <c r="E3372" s="758"/>
      <c r="F3372" s="758"/>
      <c r="N3372" s="758"/>
      <c r="O3372" s="761"/>
      <c r="P3372" s="761"/>
    </row>
    <row r="3373" spans="1:16" s="759" customFormat="1" ht="12.75">
      <c r="A3373" s="758"/>
      <c r="C3373" s="758"/>
      <c r="D3373" s="760"/>
      <c r="E3373" s="758"/>
      <c r="F3373" s="758"/>
      <c r="N3373" s="758"/>
      <c r="O3373" s="761"/>
      <c r="P3373" s="761"/>
    </row>
    <row r="3374" spans="1:16" s="759" customFormat="1" ht="12.75">
      <c r="A3374" s="758"/>
      <c r="C3374" s="758"/>
      <c r="D3374" s="760"/>
      <c r="E3374" s="758"/>
      <c r="F3374" s="758"/>
      <c r="N3374" s="758"/>
      <c r="O3374" s="761"/>
      <c r="P3374" s="761"/>
    </row>
    <row r="3375" spans="1:16" s="759" customFormat="1" ht="12.75">
      <c r="A3375" s="758"/>
      <c r="C3375" s="758"/>
      <c r="D3375" s="760"/>
      <c r="E3375" s="758"/>
      <c r="F3375" s="758"/>
      <c r="N3375" s="758"/>
      <c r="O3375" s="761"/>
      <c r="P3375" s="761"/>
    </row>
    <row r="3376" spans="1:16" s="759" customFormat="1" ht="12.75">
      <c r="A3376" s="758"/>
      <c r="C3376" s="758"/>
      <c r="D3376" s="760"/>
      <c r="E3376" s="758"/>
      <c r="F3376" s="758"/>
      <c r="N3376" s="758"/>
      <c r="O3376" s="761"/>
      <c r="P3376" s="761"/>
    </row>
    <row r="3377" spans="1:16" s="759" customFormat="1" ht="12.75">
      <c r="A3377" s="758"/>
      <c r="C3377" s="758"/>
      <c r="D3377" s="760"/>
      <c r="E3377" s="758"/>
      <c r="F3377" s="758"/>
      <c r="N3377" s="758"/>
      <c r="O3377" s="761"/>
      <c r="P3377" s="761"/>
    </row>
    <row r="3378" spans="1:16" s="759" customFormat="1" ht="12.75">
      <c r="A3378" s="758"/>
      <c r="C3378" s="758"/>
      <c r="D3378" s="760"/>
      <c r="E3378" s="758"/>
      <c r="F3378" s="758"/>
      <c r="N3378" s="758"/>
      <c r="O3378" s="761"/>
      <c r="P3378" s="761"/>
    </row>
    <row r="3379" spans="1:16" s="759" customFormat="1" ht="12.75">
      <c r="A3379" s="758"/>
      <c r="C3379" s="758"/>
      <c r="D3379" s="760"/>
      <c r="E3379" s="758"/>
      <c r="F3379" s="758"/>
      <c r="N3379" s="758"/>
      <c r="O3379" s="761"/>
      <c r="P3379" s="761"/>
    </row>
    <row r="3380" spans="1:16" s="759" customFormat="1" ht="12.75">
      <c r="A3380" s="758"/>
      <c r="C3380" s="758"/>
      <c r="D3380" s="760"/>
      <c r="E3380" s="758"/>
      <c r="F3380" s="758"/>
      <c r="N3380" s="758"/>
      <c r="O3380" s="761"/>
      <c r="P3380" s="761"/>
    </row>
    <row r="3381" spans="1:16" s="759" customFormat="1" ht="12.75">
      <c r="A3381" s="758"/>
      <c r="C3381" s="758"/>
      <c r="D3381" s="760"/>
      <c r="E3381" s="758"/>
      <c r="F3381" s="758"/>
      <c r="N3381" s="758"/>
      <c r="O3381" s="761"/>
      <c r="P3381" s="761"/>
    </row>
    <row r="3382" spans="1:16" s="759" customFormat="1" ht="12.75">
      <c r="A3382" s="758"/>
      <c r="C3382" s="758"/>
      <c r="D3382" s="760"/>
      <c r="E3382" s="758"/>
      <c r="F3382" s="758"/>
      <c r="N3382" s="758"/>
      <c r="O3382" s="761"/>
      <c r="P3382" s="761"/>
    </row>
    <row r="3383" spans="1:16" s="759" customFormat="1" ht="12.75">
      <c r="A3383" s="758"/>
      <c r="C3383" s="758"/>
      <c r="D3383" s="760"/>
      <c r="E3383" s="758"/>
      <c r="F3383" s="758"/>
      <c r="N3383" s="758"/>
      <c r="O3383" s="761"/>
      <c r="P3383" s="761"/>
    </row>
    <row r="3384" spans="1:16" s="759" customFormat="1" ht="12.75">
      <c r="A3384" s="758"/>
      <c r="C3384" s="758"/>
      <c r="D3384" s="760"/>
      <c r="E3384" s="758"/>
      <c r="F3384" s="758"/>
      <c r="N3384" s="758"/>
      <c r="O3384" s="761"/>
      <c r="P3384" s="761"/>
    </row>
    <row r="3385" spans="1:16" s="759" customFormat="1" ht="12.75">
      <c r="A3385" s="758"/>
      <c r="C3385" s="758"/>
      <c r="D3385" s="760"/>
      <c r="E3385" s="758"/>
      <c r="F3385" s="758"/>
      <c r="N3385" s="758"/>
      <c r="O3385" s="761"/>
      <c r="P3385" s="761"/>
    </row>
    <row r="3386" spans="1:16" s="759" customFormat="1" ht="12.75">
      <c r="A3386" s="758"/>
      <c r="C3386" s="758"/>
      <c r="D3386" s="760"/>
      <c r="E3386" s="758"/>
      <c r="F3386" s="758"/>
      <c r="N3386" s="758"/>
      <c r="O3386" s="761"/>
      <c r="P3386" s="761"/>
    </row>
    <row r="3387" spans="1:16" s="759" customFormat="1" ht="12.75">
      <c r="A3387" s="758"/>
      <c r="C3387" s="758"/>
      <c r="D3387" s="760"/>
      <c r="E3387" s="758"/>
      <c r="F3387" s="758"/>
      <c r="N3387" s="758"/>
      <c r="O3387" s="761"/>
      <c r="P3387" s="761"/>
    </row>
    <row r="3388" spans="1:16" s="759" customFormat="1" ht="12.75">
      <c r="A3388" s="758"/>
      <c r="C3388" s="758"/>
      <c r="D3388" s="760"/>
      <c r="E3388" s="758"/>
      <c r="F3388" s="758"/>
      <c r="N3388" s="758"/>
      <c r="O3388" s="761"/>
      <c r="P3388" s="761"/>
    </row>
    <row r="3389" spans="1:16" s="759" customFormat="1" ht="12.75">
      <c r="A3389" s="758"/>
      <c r="C3389" s="758"/>
      <c r="D3389" s="760"/>
      <c r="E3389" s="758"/>
      <c r="F3389" s="758"/>
      <c r="N3389" s="758"/>
      <c r="O3389" s="761"/>
      <c r="P3389" s="761"/>
    </row>
    <row r="3390" spans="1:16" s="759" customFormat="1" ht="12.75">
      <c r="A3390" s="758"/>
      <c r="C3390" s="758"/>
      <c r="D3390" s="760"/>
      <c r="E3390" s="758"/>
      <c r="F3390" s="758"/>
      <c r="N3390" s="758"/>
      <c r="O3390" s="761"/>
      <c r="P3390" s="761"/>
    </row>
    <row r="3391" spans="1:16" s="759" customFormat="1" ht="12.75">
      <c r="A3391" s="758"/>
      <c r="C3391" s="758"/>
      <c r="D3391" s="760"/>
      <c r="E3391" s="758"/>
      <c r="F3391" s="758"/>
      <c r="N3391" s="758"/>
      <c r="O3391" s="761"/>
      <c r="P3391" s="761"/>
    </row>
    <row r="3392" spans="1:16" s="759" customFormat="1" ht="12.75">
      <c r="A3392" s="758"/>
      <c r="C3392" s="758"/>
      <c r="D3392" s="760"/>
      <c r="E3392" s="758"/>
      <c r="F3392" s="758"/>
      <c r="N3392" s="758"/>
      <c r="O3392" s="761"/>
      <c r="P3392" s="761"/>
    </row>
    <row r="3393" spans="1:16" s="759" customFormat="1" ht="12.75">
      <c r="A3393" s="758"/>
      <c r="C3393" s="758"/>
      <c r="D3393" s="760"/>
      <c r="E3393" s="758"/>
      <c r="F3393" s="758"/>
      <c r="N3393" s="758"/>
      <c r="O3393" s="761"/>
      <c r="P3393" s="761"/>
    </row>
    <row r="3394" spans="1:16" s="759" customFormat="1" ht="12.75">
      <c r="A3394" s="758"/>
      <c r="C3394" s="758"/>
      <c r="D3394" s="760"/>
      <c r="E3394" s="758"/>
      <c r="F3394" s="758"/>
      <c r="N3394" s="758"/>
      <c r="O3394" s="761"/>
      <c r="P3394" s="761"/>
    </row>
    <row r="3395" spans="1:16" s="759" customFormat="1" ht="12.75">
      <c r="A3395" s="758"/>
      <c r="C3395" s="758"/>
      <c r="D3395" s="760"/>
      <c r="E3395" s="758"/>
      <c r="F3395" s="758"/>
      <c r="N3395" s="758"/>
      <c r="O3395" s="761"/>
      <c r="P3395" s="761"/>
    </row>
    <row r="3396" spans="1:16" s="759" customFormat="1" ht="12.75">
      <c r="A3396" s="758"/>
      <c r="C3396" s="758"/>
      <c r="D3396" s="760"/>
      <c r="E3396" s="758"/>
      <c r="F3396" s="758"/>
      <c r="N3396" s="758"/>
      <c r="O3396" s="761"/>
      <c r="P3396" s="761"/>
    </row>
    <row r="3397" spans="1:16" s="759" customFormat="1" ht="12.75">
      <c r="A3397" s="758"/>
      <c r="C3397" s="758"/>
      <c r="D3397" s="760"/>
      <c r="E3397" s="758"/>
      <c r="F3397" s="758"/>
      <c r="N3397" s="758"/>
      <c r="O3397" s="761"/>
      <c r="P3397" s="761"/>
    </row>
    <row r="3398" spans="1:16" s="759" customFormat="1" ht="12.75">
      <c r="A3398" s="758"/>
      <c r="C3398" s="758"/>
      <c r="D3398" s="760"/>
      <c r="E3398" s="758"/>
      <c r="F3398" s="758"/>
      <c r="N3398" s="758"/>
      <c r="O3398" s="761"/>
      <c r="P3398" s="761"/>
    </row>
    <row r="3399" spans="1:16" s="759" customFormat="1" ht="12.75">
      <c r="A3399" s="758"/>
      <c r="C3399" s="758"/>
      <c r="D3399" s="760"/>
      <c r="E3399" s="758"/>
      <c r="F3399" s="758"/>
      <c r="N3399" s="758"/>
      <c r="O3399" s="761"/>
      <c r="P3399" s="761"/>
    </row>
    <row r="3400" spans="1:16" s="759" customFormat="1" ht="12.75">
      <c r="A3400" s="758"/>
      <c r="C3400" s="758"/>
      <c r="D3400" s="760"/>
      <c r="E3400" s="758"/>
      <c r="F3400" s="758"/>
      <c r="N3400" s="758"/>
      <c r="O3400" s="761"/>
      <c r="P3400" s="761"/>
    </row>
    <row r="3401" spans="1:16" s="759" customFormat="1" ht="12.75">
      <c r="A3401" s="758"/>
      <c r="C3401" s="758"/>
      <c r="D3401" s="760"/>
      <c r="E3401" s="758"/>
      <c r="F3401" s="758"/>
      <c r="N3401" s="758"/>
      <c r="O3401" s="761"/>
      <c r="P3401" s="761"/>
    </row>
    <row r="3402" spans="1:16" s="759" customFormat="1" ht="12.75">
      <c r="A3402" s="758"/>
      <c r="C3402" s="758"/>
      <c r="D3402" s="760"/>
      <c r="E3402" s="758"/>
      <c r="F3402" s="758"/>
      <c r="N3402" s="758"/>
      <c r="O3402" s="761"/>
      <c r="P3402" s="761"/>
    </row>
    <row r="3403" spans="1:16" s="759" customFormat="1" ht="12.75">
      <c r="A3403" s="758"/>
      <c r="C3403" s="758"/>
      <c r="D3403" s="760"/>
      <c r="E3403" s="758"/>
      <c r="F3403" s="758"/>
      <c r="N3403" s="758"/>
      <c r="O3403" s="761"/>
      <c r="P3403" s="761"/>
    </row>
    <row r="3404" spans="1:16" s="759" customFormat="1" ht="12.75">
      <c r="A3404" s="758"/>
      <c r="C3404" s="758"/>
      <c r="D3404" s="760"/>
      <c r="E3404" s="758"/>
      <c r="F3404" s="758"/>
      <c r="N3404" s="758"/>
      <c r="O3404" s="761"/>
      <c r="P3404" s="761"/>
    </row>
    <row r="3405" spans="1:16" s="759" customFormat="1" ht="12.75">
      <c r="A3405" s="758"/>
      <c r="C3405" s="758"/>
      <c r="D3405" s="760"/>
      <c r="E3405" s="758"/>
      <c r="F3405" s="758"/>
      <c r="N3405" s="758"/>
      <c r="O3405" s="761"/>
      <c r="P3405" s="761"/>
    </row>
    <row r="3406" spans="1:16" s="759" customFormat="1" ht="12.75">
      <c r="A3406" s="758"/>
      <c r="C3406" s="758"/>
      <c r="D3406" s="760"/>
      <c r="E3406" s="758"/>
      <c r="F3406" s="758"/>
      <c r="N3406" s="758"/>
      <c r="O3406" s="761"/>
      <c r="P3406" s="761"/>
    </row>
    <row r="3407" spans="1:16" s="759" customFormat="1" ht="12.75">
      <c r="A3407" s="758"/>
      <c r="C3407" s="758"/>
      <c r="D3407" s="760"/>
      <c r="E3407" s="758"/>
      <c r="F3407" s="758"/>
      <c r="N3407" s="758"/>
      <c r="O3407" s="761"/>
      <c r="P3407" s="761"/>
    </row>
    <row r="3408" spans="1:16" s="759" customFormat="1" ht="12.75">
      <c r="A3408" s="758"/>
      <c r="C3408" s="758"/>
      <c r="D3408" s="760"/>
      <c r="E3408" s="758"/>
      <c r="F3408" s="758"/>
      <c r="N3408" s="758"/>
      <c r="O3408" s="761"/>
      <c r="P3408" s="761"/>
    </row>
    <row r="3409" spans="1:16" s="759" customFormat="1" ht="12.75">
      <c r="A3409" s="758"/>
      <c r="C3409" s="758"/>
      <c r="D3409" s="760"/>
      <c r="E3409" s="758"/>
      <c r="F3409" s="758"/>
      <c r="N3409" s="758"/>
      <c r="O3409" s="761"/>
      <c r="P3409" s="761"/>
    </row>
    <row r="3410" spans="1:16" s="759" customFormat="1" ht="12.75">
      <c r="A3410" s="758"/>
      <c r="C3410" s="758"/>
      <c r="D3410" s="760"/>
      <c r="E3410" s="758"/>
      <c r="F3410" s="758"/>
      <c r="N3410" s="758"/>
      <c r="O3410" s="761"/>
      <c r="P3410" s="761"/>
    </row>
    <row r="3411" spans="1:16" s="759" customFormat="1" ht="12.75">
      <c r="A3411" s="758"/>
      <c r="C3411" s="758"/>
      <c r="D3411" s="760"/>
      <c r="E3411" s="758"/>
      <c r="F3411" s="758"/>
      <c r="N3411" s="758"/>
      <c r="O3411" s="761"/>
      <c r="P3411" s="761"/>
    </row>
    <row r="3412" spans="1:16" s="759" customFormat="1" ht="12.75">
      <c r="A3412" s="758"/>
      <c r="C3412" s="758"/>
      <c r="D3412" s="760"/>
      <c r="E3412" s="758"/>
      <c r="F3412" s="758"/>
      <c r="N3412" s="758"/>
      <c r="O3412" s="761"/>
      <c r="P3412" s="761"/>
    </row>
    <row r="3413" spans="1:16" s="759" customFormat="1" ht="12.75">
      <c r="A3413" s="758"/>
      <c r="C3413" s="758"/>
      <c r="D3413" s="760"/>
      <c r="E3413" s="758"/>
      <c r="F3413" s="758"/>
      <c r="N3413" s="758"/>
      <c r="O3413" s="761"/>
      <c r="P3413" s="761"/>
    </row>
    <row r="3414" spans="1:16" s="759" customFormat="1" ht="12.75">
      <c r="A3414" s="758"/>
      <c r="C3414" s="758"/>
      <c r="D3414" s="760"/>
      <c r="E3414" s="758"/>
      <c r="F3414" s="758"/>
      <c r="N3414" s="758"/>
      <c r="O3414" s="761"/>
      <c r="P3414" s="761"/>
    </row>
    <row r="3415" spans="1:16" s="759" customFormat="1" ht="12.75">
      <c r="A3415" s="758"/>
      <c r="C3415" s="758"/>
      <c r="D3415" s="760"/>
      <c r="E3415" s="758"/>
      <c r="F3415" s="758"/>
      <c r="N3415" s="758"/>
      <c r="O3415" s="761"/>
      <c r="P3415" s="761"/>
    </row>
    <row r="3416" spans="1:16" s="759" customFormat="1" ht="12.75">
      <c r="A3416" s="758"/>
      <c r="C3416" s="758"/>
      <c r="D3416" s="760"/>
      <c r="E3416" s="758"/>
      <c r="F3416" s="758"/>
      <c r="N3416" s="758"/>
      <c r="O3416" s="761"/>
      <c r="P3416" s="761"/>
    </row>
    <row r="3417" spans="1:16" s="759" customFormat="1" ht="12.75">
      <c r="A3417" s="758"/>
      <c r="C3417" s="758"/>
      <c r="D3417" s="760"/>
      <c r="E3417" s="758"/>
      <c r="F3417" s="758"/>
      <c r="N3417" s="758"/>
      <c r="O3417" s="761"/>
      <c r="P3417" s="761"/>
    </row>
    <row r="3418" spans="1:16" s="759" customFormat="1" ht="12.75">
      <c r="A3418" s="758"/>
      <c r="C3418" s="758"/>
      <c r="D3418" s="760"/>
      <c r="E3418" s="758"/>
      <c r="F3418" s="758"/>
      <c r="N3418" s="758"/>
      <c r="O3418" s="761"/>
      <c r="P3418" s="761"/>
    </row>
    <row r="3419" spans="1:16" s="759" customFormat="1" ht="12.75">
      <c r="A3419" s="758"/>
      <c r="C3419" s="758"/>
      <c r="D3419" s="760"/>
      <c r="E3419" s="758"/>
      <c r="F3419" s="758"/>
      <c r="N3419" s="758"/>
      <c r="O3419" s="761"/>
      <c r="P3419" s="761"/>
    </row>
    <row r="3420" spans="1:16" s="759" customFormat="1" ht="12.75">
      <c r="A3420" s="758"/>
      <c r="C3420" s="758"/>
      <c r="D3420" s="760"/>
      <c r="E3420" s="758"/>
      <c r="F3420" s="758"/>
      <c r="N3420" s="758"/>
      <c r="O3420" s="761"/>
      <c r="P3420" s="761"/>
    </row>
    <row r="3421" spans="1:16" s="759" customFormat="1" ht="12.75">
      <c r="A3421" s="758"/>
      <c r="C3421" s="758"/>
      <c r="D3421" s="760"/>
      <c r="E3421" s="758"/>
      <c r="F3421" s="758"/>
      <c r="N3421" s="758"/>
      <c r="O3421" s="761"/>
      <c r="P3421" s="761"/>
    </row>
    <row r="3422" spans="1:16" s="759" customFormat="1" ht="12.75">
      <c r="A3422" s="758"/>
      <c r="C3422" s="758"/>
      <c r="D3422" s="760"/>
      <c r="E3422" s="758"/>
      <c r="F3422" s="758"/>
      <c r="N3422" s="758"/>
      <c r="O3422" s="761"/>
      <c r="P3422" s="761"/>
    </row>
    <row r="3423" spans="1:16" s="759" customFormat="1" ht="12.75">
      <c r="A3423" s="758"/>
      <c r="C3423" s="758"/>
      <c r="D3423" s="760"/>
      <c r="E3423" s="758"/>
      <c r="F3423" s="758"/>
      <c r="N3423" s="758"/>
      <c r="O3423" s="761"/>
      <c r="P3423" s="761"/>
    </row>
    <row r="3424" spans="1:16" s="759" customFormat="1" ht="12.75">
      <c r="A3424" s="758"/>
      <c r="C3424" s="758"/>
      <c r="D3424" s="760"/>
      <c r="E3424" s="758"/>
      <c r="F3424" s="758"/>
      <c r="N3424" s="758"/>
      <c r="O3424" s="761"/>
      <c r="P3424" s="761"/>
    </row>
    <row r="3425" spans="1:16" s="759" customFormat="1" ht="12.75">
      <c r="A3425" s="758"/>
      <c r="C3425" s="758"/>
      <c r="D3425" s="760"/>
      <c r="E3425" s="758"/>
      <c r="F3425" s="758"/>
      <c r="N3425" s="758"/>
      <c r="O3425" s="761"/>
      <c r="P3425" s="761"/>
    </row>
    <row r="3426" spans="1:16" s="759" customFormat="1" ht="12.75">
      <c r="A3426" s="758"/>
      <c r="C3426" s="758"/>
      <c r="D3426" s="760"/>
      <c r="E3426" s="758"/>
      <c r="F3426" s="758"/>
      <c r="N3426" s="758"/>
      <c r="O3426" s="761"/>
      <c r="P3426" s="761"/>
    </row>
    <row r="3427" spans="1:16" s="759" customFormat="1" ht="12.75">
      <c r="A3427" s="758"/>
      <c r="C3427" s="758"/>
      <c r="D3427" s="760"/>
      <c r="E3427" s="758"/>
      <c r="F3427" s="758"/>
      <c r="N3427" s="758"/>
      <c r="O3427" s="761"/>
      <c r="P3427" s="761"/>
    </row>
    <row r="3428" spans="1:16" s="759" customFormat="1" ht="12.75">
      <c r="A3428" s="758"/>
      <c r="C3428" s="758"/>
      <c r="D3428" s="760"/>
      <c r="E3428" s="758"/>
      <c r="F3428" s="758"/>
      <c r="N3428" s="758"/>
      <c r="O3428" s="761"/>
      <c r="P3428" s="761"/>
    </row>
    <row r="3429" spans="1:16" s="759" customFormat="1" ht="12.75">
      <c r="A3429" s="758"/>
      <c r="C3429" s="758"/>
      <c r="D3429" s="760"/>
      <c r="E3429" s="758"/>
      <c r="F3429" s="758"/>
      <c r="N3429" s="758"/>
      <c r="O3429" s="761"/>
      <c r="P3429" s="761"/>
    </row>
    <row r="3430" spans="1:16" s="759" customFormat="1" ht="12.75">
      <c r="A3430" s="758"/>
      <c r="C3430" s="758"/>
      <c r="D3430" s="760"/>
      <c r="E3430" s="758"/>
      <c r="F3430" s="758"/>
      <c r="N3430" s="758"/>
      <c r="O3430" s="761"/>
      <c r="P3430" s="761"/>
    </row>
    <row r="3431" spans="1:16" s="759" customFormat="1" ht="12.75">
      <c r="A3431" s="758"/>
      <c r="C3431" s="758"/>
      <c r="D3431" s="760"/>
      <c r="E3431" s="758"/>
      <c r="F3431" s="758"/>
      <c r="N3431" s="758"/>
      <c r="O3431" s="761"/>
      <c r="P3431" s="761"/>
    </row>
    <row r="3432" spans="1:16" s="759" customFormat="1" ht="12.75">
      <c r="A3432" s="758"/>
      <c r="C3432" s="758"/>
      <c r="D3432" s="760"/>
      <c r="E3432" s="758"/>
      <c r="F3432" s="758"/>
      <c r="N3432" s="758"/>
      <c r="O3432" s="761"/>
      <c r="P3432" s="761"/>
    </row>
    <row r="3433" spans="1:16" s="759" customFormat="1" ht="12.75">
      <c r="A3433" s="758"/>
      <c r="C3433" s="758"/>
      <c r="D3433" s="760"/>
      <c r="E3433" s="758"/>
      <c r="F3433" s="758"/>
      <c r="N3433" s="758"/>
      <c r="O3433" s="761"/>
      <c r="P3433" s="761"/>
    </row>
    <row r="3434" spans="1:16" s="759" customFormat="1" ht="12.75">
      <c r="A3434" s="758"/>
      <c r="C3434" s="758"/>
      <c r="D3434" s="760"/>
      <c r="E3434" s="758"/>
      <c r="F3434" s="758"/>
      <c r="N3434" s="758"/>
      <c r="O3434" s="761"/>
      <c r="P3434" s="761"/>
    </row>
    <row r="3435" spans="1:16" s="759" customFormat="1" ht="12.75">
      <c r="A3435" s="758"/>
      <c r="C3435" s="758"/>
      <c r="D3435" s="760"/>
      <c r="E3435" s="758"/>
      <c r="F3435" s="758"/>
      <c r="N3435" s="758"/>
      <c r="O3435" s="761"/>
      <c r="P3435" s="761"/>
    </row>
    <row r="3436" spans="1:16" s="759" customFormat="1" ht="12.75">
      <c r="A3436" s="758"/>
      <c r="C3436" s="758"/>
      <c r="D3436" s="760"/>
      <c r="E3436" s="758"/>
      <c r="F3436" s="758"/>
      <c r="N3436" s="758"/>
      <c r="O3436" s="761"/>
      <c r="P3436" s="761"/>
    </row>
    <row r="3437" spans="1:16" s="759" customFormat="1" ht="12.75">
      <c r="A3437" s="758"/>
      <c r="C3437" s="758"/>
      <c r="D3437" s="760"/>
      <c r="E3437" s="758"/>
      <c r="F3437" s="758"/>
      <c r="N3437" s="758"/>
      <c r="O3437" s="761"/>
      <c r="P3437" s="761"/>
    </row>
    <row r="3438" spans="1:16" s="759" customFormat="1" ht="12.75">
      <c r="A3438" s="758"/>
      <c r="C3438" s="758"/>
      <c r="D3438" s="760"/>
      <c r="E3438" s="758"/>
      <c r="F3438" s="758"/>
      <c r="N3438" s="758"/>
      <c r="O3438" s="761"/>
      <c r="P3438" s="761"/>
    </row>
    <row r="3439" spans="1:16" s="759" customFormat="1" ht="12.75">
      <c r="A3439" s="758"/>
      <c r="C3439" s="758"/>
      <c r="D3439" s="760"/>
      <c r="E3439" s="758"/>
      <c r="F3439" s="758"/>
      <c r="N3439" s="758"/>
      <c r="O3439" s="761"/>
      <c r="P3439" s="761"/>
    </row>
    <row r="3440" spans="1:16" s="759" customFormat="1" ht="12.75">
      <c r="A3440" s="758"/>
      <c r="C3440" s="758"/>
      <c r="D3440" s="760"/>
      <c r="E3440" s="758"/>
      <c r="F3440" s="758"/>
      <c r="N3440" s="758"/>
      <c r="O3440" s="761"/>
      <c r="P3440" s="761"/>
    </row>
    <row r="3441" spans="1:16" s="759" customFormat="1" ht="12.75">
      <c r="A3441" s="758"/>
      <c r="C3441" s="758"/>
      <c r="D3441" s="760"/>
      <c r="E3441" s="758"/>
      <c r="F3441" s="758"/>
      <c r="N3441" s="758"/>
      <c r="O3441" s="761"/>
      <c r="P3441" s="761"/>
    </row>
    <row r="3442" spans="1:16" s="759" customFormat="1" ht="12.75">
      <c r="A3442" s="758"/>
      <c r="C3442" s="758"/>
      <c r="D3442" s="760"/>
      <c r="E3442" s="758"/>
      <c r="F3442" s="758"/>
      <c r="N3442" s="758"/>
      <c r="O3442" s="761"/>
      <c r="P3442" s="761"/>
    </row>
    <row r="3443" spans="1:16" s="759" customFormat="1" ht="12.75">
      <c r="A3443" s="758"/>
      <c r="C3443" s="758"/>
      <c r="D3443" s="760"/>
      <c r="E3443" s="758"/>
      <c r="F3443" s="758"/>
      <c r="N3443" s="758"/>
      <c r="O3443" s="761"/>
      <c r="P3443" s="761"/>
    </row>
  </sheetData>
  <sheetProtection/>
  <mergeCells count="126">
    <mergeCell ref="A79:P79"/>
    <mergeCell ref="A80:P80"/>
    <mergeCell ref="A76:P76"/>
    <mergeCell ref="H77:J77"/>
    <mergeCell ref="K77:M77"/>
    <mergeCell ref="H78:J78"/>
    <mergeCell ref="K78:M78"/>
    <mergeCell ref="H73:J73"/>
    <mergeCell ref="K73:M73"/>
    <mergeCell ref="H74:J74"/>
    <mergeCell ref="K74:M74"/>
    <mergeCell ref="H75:J75"/>
    <mergeCell ref="K75:M75"/>
    <mergeCell ref="H70:J70"/>
    <mergeCell ref="K70:M70"/>
    <mergeCell ref="H71:J71"/>
    <mergeCell ref="K71:M71"/>
    <mergeCell ref="H72:J72"/>
    <mergeCell ref="K72:M72"/>
    <mergeCell ref="H67:J67"/>
    <mergeCell ref="K67:M67"/>
    <mergeCell ref="H68:J68"/>
    <mergeCell ref="K68:M68"/>
    <mergeCell ref="H69:J69"/>
    <mergeCell ref="K69:M69"/>
    <mergeCell ref="H63:J63"/>
    <mergeCell ref="K63:M63"/>
    <mergeCell ref="A64:P64"/>
    <mergeCell ref="H65:J65"/>
    <mergeCell ref="K65:M65"/>
    <mergeCell ref="H66:J66"/>
    <mergeCell ref="K66:M66"/>
    <mergeCell ref="H60:J60"/>
    <mergeCell ref="K60:M60"/>
    <mergeCell ref="H61:J61"/>
    <mergeCell ref="K61:M61"/>
    <mergeCell ref="H62:J62"/>
    <mergeCell ref="K62:M62"/>
    <mergeCell ref="H57:J57"/>
    <mergeCell ref="K57:M57"/>
    <mergeCell ref="H58:J58"/>
    <mergeCell ref="K58:M58"/>
    <mergeCell ref="H59:J59"/>
    <mergeCell ref="K59:M59"/>
    <mergeCell ref="H53:J53"/>
    <mergeCell ref="K53:M53"/>
    <mergeCell ref="H54:J54"/>
    <mergeCell ref="K54:M54"/>
    <mergeCell ref="A55:P55"/>
    <mergeCell ref="H56:J56"/>
    <mergeCell ref="K56:M56"/>
    <mergeCell ref="A49:P49"/>
    <mergeCell ref="H50:J50"/>
    <mergeCell ref="K50:M50"/>
    <mergeCell ref="H51:J51"/>
    <mergeCell ref="K51:M51"/>
    <mergeCell ref="H52:J52"/>
    <mergeCell ref="K52:M52"/>
    <mergeCell ref="H46:J46"/>
    <mergeCell ref="K46:M46"/>
    <mergeCell ref="H47:J47"/>
    <mergeCell ref="K47:M47"/>
    <mergeCell ref="H48:J48"/>
    <mergeCell ref="K48:M48"/>
    <mergeCell ref="H42:J42"/>
    <mergeCell ref="K42:M42"/>
    <mergeCell ref="H43:J43"/>
    <mergeCell ref="K43:M43"/>
    <mergeCell ref="A44:P44"/>
    <mergeCell ref="H45:J45"/>
    <mergeCell ref="K45:M45"/>
    <mergeCell ref="H39:J39"/>
    <mergeCell ref="K39:M39"/>
    <mergeCell ref="H40:J40"/>
    <mergeCell ref="K40:M40"/>
    <mergeCell ref="H41:J41"/>
    <mergeCell ref="K41:M41"/>
    <mergeCell ref="H36:J36"/>
    <mergeCell ref="K36:M36"/>
    <mergeCell ref="H37:J37"/>
    <mergeCell ref="K37:M37"/>
    <mergeCell ref="H38:J38"/>
    <mergeCell ref="K38:M38"/>
    <mergeCell ref="H33:J33"/>
    <mergeCell ref="K33:M33"/>
    <mergeCell ref="H34:J34"/>
    <mergeCell ref="K34:M34"/>
    <mergeCell ref="H35:J35"/>
    <mergeCell ref="K35:M35"/>
    <mergeCell ref="A25:P25"/>
    <mergeCell ref="A26:P26"/>
    <mergeCell ref="A32:P32"/>
    <mergeCell ref="H19:J19"/>
    <mergeCell ref="K19:M19"/>
    <mergeCell ref="A20:P20"/>
    <mergeCell ref="A23:P23"/>
    <mergeCell ref="H24:J24"/>
    <mergeCell ref="K24:M24"/>
    <mergeCell ref="H16:J16"/>
    <mergeCell ref="K16:M16"/>
    <mergeCell ref="H17:J17"/>
    <mergeCell ref="K17:M17"/>
    <mergeCell ref="H18:J18"/>
    <mergeCell ref="K18:M18"/>
    <mergeCell ref="A12:P12"/>
    <mergeCell ref="H13:J13"/>
    <mergeCell ref="K13:M13"/>
    <mergeCell ref="H14:J14"/>
    <mergeCell ref="K14:M14"/>
    <mergeCell ref="H15:J15"/>
    <mergeCell ref="K15:M15"/>
    <mergeCell ref="H9:J9"/>
    <mergeCell ref="K9:M9"/>
    <mergeCell ref="H10:J10"/>
    <mergeCell ref="K10:M10"/>
    <mergeCell ref="H11:J11"/>
    <mergeCell ref="K11:M11"/>
    <mergeCell ref="A8:P8"/>
    <mergeCell ref="A4:P4"/>
    <mergeCell ref="A1:P1"/>
    <mergeCell ref="A2:A3"/>
    <mergeCell ref="B2:B3"/>
    <mergeCell ref="C2:G2"/>
    <mergeCell ref="H2:J3"/>
    <mergeCell ref="K2:P2"/>
    <mergeCell ref="K3:M3"/>
  </mergeCells>
  <printOptions/>
  <pageMargins left="0.35433070866141736" right="0.1968503937007874" top="0.1968503937007874" bottom="0.2" header="0.1968503937007874" footer="0.1968503937007874"/>
  <pageSetup fitToHeight="4" fitToWidth="1" horizontalDpi="600" verticalDpi="600" orientation="portrait" paperSize="9" scale="54" r:id="rId1"/>
  <rowBreaks count="1" manualBreakCount="1">
    <brk id="43" max="15" man="1"/>
  </rowBreaks>
</worksheet>
</file>

<file path=xl/worksheets/sheet6.xml><?xml version="1.0" encoding="utf-8"?>
<worksheet xmlns="http://schemas.openxmlformats.org/spreadsheetml/2006/main" xmlns:r="http://schemas.openxmlformats.org/officeDocument/2006/relationships">
  <dimension ref="A1:P87"/>
  <sheetViews>
    <sheetView zoomScale="76" zoomScaleNormal="76" zoomScalePageLayoutView="0" workbookViewId="0" topLeftCell="A1">
      <selection activeCell="R86" sqref="R86"/>
    </sheetView>
  </sheetViews>
  <sheetFormatPr defaultColWidth="9.00390625" defaultRowHeight="12.75"/>
  <cols>
    <col min="1" max="1" width="14.25390625" style="867" customWidth="1"/>
    <col min="2" max="2" width="63.625" style="834" customWidth="1"/>
    <col min="3" max="3" width="5.375" style="868" customWidth="1"/>
    <col min="4" max="4" width="8.00390625" style="869" customWidth="1"/>
    <col min="5" max="5" width="8.00390625" style="867" customWidth="1"/>
    <col min="6" max="6" width="8.00390625" style="868" customWidth="1"/>
    <col min="7" max="7" width="5.375" style="834" customWidth="1"/>
    <col min="8" max="8" width="6.75390625" style="834" customWidth="1"/>
    <col min="9" max="9" width="2.625" style="834" customWidth="1"/>
    <col min="10" max="11" width="6.75390625" style="834" customWidth="1"/>
    <col min="12" max="12" width="2.75390625" style="834" customWidth="1"/>
    <col min="13" max="13" width="6.75390625" style="834" customWidth="1"/>
    <col min="14" max="14" width="16.375" style="868" customWidth="1"/>
    <col min="15" max="15" width="16.625" style="870" customWidth="1"/>
    <col min="16" max="16" width="16.375" style="870" customWidth="1"/>
    <col min="17" max="16384" width="9.125" style="834" customWidth="1"/>
  </cols>
  <sheetData>
    <row r="1" spans="1:16" s="769" customFormat="1" ht="37.5" customHeight="1" thickBot="1">
      <c r="A1" s="1235" t="s">
        <v>811</v>
      </c>
      <c r="B1" s="1236"/>
      <c r="C1" s="1236"/>
      <c r="D1" s="1236"/>
      <c r="E1" s="1236"/>
      <c r="F1" s="1236"/>
      <c r="G1" s="1236"/>
      <c r="H1" s="1236"/>
      <c r="I1" s="1236"/>
      <c r="J1" s="1236"/>
      <c r="K1" s="1236"/>
      <c r="L1" s="1236"/>
      <c r="M1" s="1236"/>
      <c r="N1" s="1236"/>
      <c r="O1" s="1236"/>
      <c r="P1" s="1237"/>
    </row>
    <row r="2" spans="1:16" s="770" customFormat="1" ht="18.75" customHeight="1">
      <c r="A2" s="1238" t="s">
        <v>83</v>
      </c>
      <c r="B2" s="1240" t="s">
        <v>84</v>
      </c>
      <c r="C2" s="1242" t="s">
        <v>85</v>
      </c>
      <c r="D2" s="1243"/>
      <c r="E2" s="1243"/>
      <c r="F2" s="1243"/>
      <c r="G2" s="1244"/>
      <c r="H2" s="1245" t="s">
        <v>35</v>
      </c>
      <c r="I2" s="1246"/>
      <c r="J2" s="1247"/>
      <c r="K2" s="1242" t="s">
        <v>86</v>
      </c>
      <c r="L2" s="1243"/>
      <c r="M2" s="1243"/>
      <c r="N2" s="1243"/>
      <c r="O2" s="1243"/>
      <c r="P2" s="1244"/>
    </row>
    <row r="3" spans="1:16" s="775" customFormat="1" ht="144.75" customHeight="1">
      <c r="A3" s="1239"/>
      <c r="B3" s="1241"/>
      <c r="C3" s="771" t="s">
        <v>87</v>
      </c>
      <c r="D3" s="351" t="s">
        <v>88</v>
      </c>
      <c r="E3" s="772" t="s">
        <v>89</v>
      </c>
      <c r="F3" s="772" t="s">
        <v>90</v>
      </c>
      <c r="G3" s="773" t="s">
        <v>91</v>
      </c>
      <c r="H3" s="1248"/>
      <c r="I3" s="1249"/>
      <c r="J3" s="1250"/>
      <c r="K3" s="1251" t="s">
        <v>36</v>
      </c>
      <c r="L3" s="1252"/>
      <c r="M3" s="1253"/>
      <c r="N3" s="351" t="s">
        <v>33</v>
      </c>
      <c r="O3" s="351" t="s">
        <v>185</v>
      </c>
      <c r="P3" s="774" t="s">
        <v>186</v>
      </c>
    </row>
    <row r="4" spans="1:16" s="776" customFormat="1" ht="21" customHeight="1">
      <c r="A4" s="1254" t="s">
        <v>812</v>
      </c>
      <c r="B4" s="1255"/>
      <c r="C4" s="1255"/>
      <c r="D4" s="1255"/>
      <c r="E4" s="1255"/>
      <c r="F4" s="1255"/>
      <c r="G4" s="1255"/>
      <c r="H4" s="1255"/>
      <c r="I4" s="1255"/>
      <c r="J4" s="1255"/>
      <c r="K4" s="1255"/>
      <c r="L4" s="1255"/>
      <c r="M4" s="1255"/>
      <c r="N4" s="1255"/>
      <c r="O4" s="1255"/>
      <c r="P4" s="1256"/>
    </row>
    <row r="5" spans="1:16" s="776" customFormat="1" ht="17.25" customHeight="1">
      <c r="A5" s="121">
        <v>859130</v>
      </c>
      <c r="B5" s="777" t="s">
        <v>813</v>
      </c>
      <c r="C5" s="121" t="s">
        <v>94</v>
      </c>
      <c r="D5" s="778">
        <v>25</v>
      </c>
      <c r="E5" s="779">
        <v>1</v>
      </c>
      <c r="F5" s="779">
        <v>42</v>
      </c>
      <c r="G5" s="780" t="s">
        <v>93</v>
      </c>
      <c r="H5" s="781">
        <v>4</v>
      </c>
      <c r="I5" s="782" t="s">
        <v>34</v>
      </c>
      <c r="J5" s="781">
        <v>4.5</v>
      </c>
      <c r="K5" s="783">
        <f>N5*H5</f>
        <v>16.16</v>
      </c>
      <c r="L5" s="784" t="s">
        <v>34</v>
      </c>
      <c r="M5" s="785">
        <f>N5*J5</f>
        <v>18.18</v>
      </c>
      <c r="N5" s="778">
        <f>P5/D5</f>
        <v>4.04</v>
      </c>
      <c r="O5" s="786">
        <f>ROUND(P5/1.2,2)</f>
        <v>84.17</v>
      </c>
      <c r="P5" s="787">
        <v>101</v>
      </c>
    </row>
    <row r="6" spans="1:16" s="776" customFormat="1" ht="16.5" customHeight="1">
      <c r="A6" s="788">
        <v>859131</v>
      </c>
      <c r="B6" s="789" t="s">
        <v>814</v>
      </c>
      <c r="C6" s="788" t="s">
        <v>94</v>
      </c>
      <c r="D6" s="790">
        <v>25</v>
      </c>
      <c r="E6" s="791">
        <v>1</v>
      </c>
      <c r="F6" s="791">
        <v>42</v>
      </c>
      <c r="G6" s="792" t="s">
        <v>93</v>
      </c>
      <c r="H6" s="793">
        <v>4.5</v>
      </c>
      <c r="I6" s="794" t="s">
        <v>34</v>
      </c>
      <c r="J6" s="793">
        <v>5.5</v>
      </c>
      <c r="K6" s="795">
        <f>N6*H6</f>
        <v>23.580000000000002</v>
      </c>
      <c r="L6" s="796" t="s">
        <v>34</v>
      </c>
      <c r="M6" s="797">
        <f>N6*J6</f>
        <v>28.82</v>
      </c>
      <c r="N6" s="790">
        <f>P6/D6</f>
        <v>5.24</v>
      </c>
      <c r="O6" s="797">
        <f>ROUND(P6/1.2,2)</f>
        <v>109.17</v>
      </c>
      <c r="P6" s="1395">
        <v>131</v>
      </c>
    </row>
    <row r="7" spans="1:16" s="776" customFormat="1" ht="16.5" customHeight="1">
      <c r="A7" s="55">
        <v>948200347</v>
      </c>
      <c r="B7" s="281" t="s">
        <v>815</v>
      </c>
      <c r="C7" s="55" t="s">
        <v>94</v>
      </c>
      <c r="D7" s="371">
        <v>25</v>
      </c>
      <c r="E7" s="425">
        <v>1</v>
      </c>
      <c r="F7" s="425">
        <v>42</v>
      </c>
      <c r="G7" s="426" t="s">
        <v>97</v>
      </c>
      <c r="H7" s="798">
        <v>4.5</v>
      </c>
      <c r="I7" s="799" t="s">
        <v>34</v>
      </c>
      <c r="J7" s="798">
        <v>5.5</v>
      </c>
      <c r="K7" s="800">
        <f>N7*H7</f>
        <v>26.28</v>
      </c>
      <c r="L7" s="801" t="s">
        <v>34</v>
      </c>
      <c r="M7" s="802">
        <f>N7*J7</f>
        <v>32.12</v>
      </c>
      <c r="N7" s="371">
        <f>P7/D7</f>
        <v>5.84</v>
      </c>
      <c r="O7" s="802">
        <f>ROUND(P7/1.2,2)</f>
        <v>121.67</v>
      </c>
      <c r="P7" s="803">
        <v>146</v>
      </c>
    </row>
    <row r="8" spans="1:16" s="776" customFormat="1" ht="21" customHeight="1">
      <c r="A8" s="1254" t="s">
        <v>807</v>
      </c>
      <c r="B8" s="1255"/>
      <c r="C8" s="1255"/>
      <c r="D8" s="1255"/>
      <c r="E8" s="1255"/>
      <c r="F8" s="1255"/>
      <c r="G8" s="1255"/>
      <c r="H8" s="1255"/>
      <c r="I8" s="1255"/>
      <c r="J8" s="1255"/>
      <c r="K8" s="1255"/>
      <c r="L8" s="1255"/>
      <c r="M8" s="1255"/>
      <c r="N8" s="1255"/>
      <c r="O8" s="1255"/>
      <c r="P8" s="1256"/>
    </row>
    <row r="9" spans="1:16" s="776" customFormat="1" ht="17.25" customHeight="1">
      <c r="A9" s="91">
        <v>859132</v>
      </c>
      <c r="B9" s="804" t="s">
        <v>816</v>
      </c>
      <c r="C9" s="508" t="s">
        <v>94</v>
      </c>
      <c r="D9" s="509">
        <v>25</v>
      </c>
      <c r="E9" s="90">
        <v>1</v>
      </c>
      <c r="F9" s="90">
        <v>42</v>
      </c>
      <c r="G9" s="511" t="s">
        <v>93</v>
      </c>
      <c r="H9" s="1257">
        <v>2.2</v>
      </c>
      <c r="I9" s="1258"/>
      <c r="J9" s="1259"/>
      <c r="K9" s="1257">
        <f>N9*H9</f>
        <v>19.096</v>
      </c>
      <c r="L9" s="1258"/>
      <c r="M9" s="1260"/>
      <c r="N9" s="509">
        <f>P9/D9</f>
        <v>8.68</v>
      </c>
      <c r="O9" s="90">
        <f>ROUND(P9/1.2,2)</f>
        <v>180.83</v>
      </c>
      <c r="P9" s="808">
        <v>217</v>
      </c>
    </row>
    <row r="10" spans="1:16" s="816" customFormat="1" ht="17.25" customHeight="1">
      <c r="A10" s="809">
        <v>859133</v>
      </c>
      <c r="B10" s="810" t="s">
        <v>817</v>
      </c>
      <c r="C10" s="811" t="s">
        <v>94</v>
      </c>
      <c r="D10" s="812">
        <v>25</v>
      </c>
      <c r="E10" s="813">
        <v>1</v>
      </c>
      <c r="F10" s="813">
        <v>42</v>
      </c>
      <c r="G10" s="814" t="s">
        <v>96</v>
      </c>
      <c r="H10" s="1261">
        <v>2.8</v>
      </c>
      <c r="I10" s="1262"/>
      <c r="J10" s="1263"/>
      <c r="K10" s="1261">
        <f>N10*H10</f>
        <v>21.727999999999998</v>
      </c>
      <c r="L10" s="1262"/>
      <c r="M10" s="1264"/>
      <c r="N10" s="812">
        <f>P10/D10</f>
        <v>7.76</v>
      </c>
      <c r="O10" s="813">
        <f>ROUND(P10/1.2,2)</f>
        <v>161.67</v>
      </c>
      <c r="P10" s="815">
        <v>194</v>
      </c>
    </row>
    <row r="11" spans="1:16" s="816" customFormat="1" ht="16.5" customHeight="1">
      <c r="A11" s="817">
        <v>859134</v>
      </c>
      <c r="B11" s="470" t="s">
        <v>818</v>
      </c>
      <c r="C11" s="508" t="s">
        <v>94</v>
      </c>
      <c r="D11" s="509">
        <v>25</v>
      </c>
      <c r="E11" s="90">
        <v>1</v>
      </c>
      <c r="F11" s="90">
        <v>42</v>
      </c>
      <c r="G11" s="511" t="s">
        <v>97</v>
      </c>
      <c r="H11" s="1257">
        <v>2.5</v>
      </c>
      <c r="I11" s="1258"/>
      <c r="J11" s="1259"/>
      <c r="K11" s="1257">
        <f>N11*H11</f>
        <v>17.1</v>
      </c>
      <c r="L11" s="1258"/>
      <c r="M11" s="1260"/>
      <c r="N11" s="509">
        <f>P11/D11</f>
        <v>6.84</v>
      </c>
      <c r="O11" s="90">
        <f>ROUND(P11/1.2,2)</f>
        <v>142.5</v>
      </c>
      <c r="P11" s="807">
        <v>171</v>
      </c>
    </row>
    <row r="12" spans="1:16" s="776" customFormat="1" ht="20.25" customHeight="1">
      <c r="A12" s="1254" t="s">
        <v>819</v>
      </c>
      <c r="B12" s="1255"/>
      <c r="C12" s="1255"/>
      <c r="D12" s="1255"/>
      <c r="E12" s="1255"/>
      <c r="F12" s="1255"/>
      <c r="G12" s="1255"/>
      <c r="H12" s="1255"/>
      <c r="I12" s="1255"/>
      <c r="J12" s="1255"/>
      <c r="K12" s="1255"/>
      <c r="L12" s="1255"/>
      <c r="M12" s="1255"/>
      <c r="N12" s="1255"/>
      <c r="O12" s="1255"/>
      <c r="P12" s="1256"/>
    </row>
    <row r="13" spans="1:16" s="776" customFormat="1" ht="17.25" customHeight="1">
      <c r="A13" s="91">
        <v>948200305</v>
      </c>
      <c r="B13" s="276" t="s">
        <v>820</v>
      </c>
      <c r="C13" s="91" t="s">
        <v>346</v>
      </c>
      <c r="D13" s="509">
        <v>50</v>
      </c>
      <c r="E13" s="518">
        <v>1</v>
      </c>
      <c r="F13" s="518">
        <v>30</v>
      </c>
      <c r="G13" s="550" t="s">
        <v>93</v>
      </c>
      <c r="H13" s="1265">
        <v>1.1</v>
      </c>
      <c r="I13" s="1266"/>
      <c r="J13" s="1267"/>
      <c r="K13" s="1257">
        <f>N13*H13</f>
        <v>18.502000000000002</v>
      </c>
      <c r="L13" s="1268"/>
      <c r="M13" s="1269"/>
      <c r="N13" s="509">
        <f>P13/D13</f>
        <v>16.82</v>
      </c>
      <c r="O13" s="508">
        <f>ROUND(P13/1.2,2)</f>
        <v>700.83</v>
      </c>
      <c r="P13" s="807">
        <v>841</v>
      </c>
    </row>
    <row r="14" spans="1:16" s="776" customFormat="1" ht="21" customHeight="1">
      <c r="A14" s="1254" t="s">
        <v>768</v>
      </c>
      <c r="B14" s="1255"/>
      <c r="C14" s="1255"/>
      <c r="D14" s="1255"/>
      <c r="E14" s="1255"/>
      <c r="F14" s="1255"/>
      <c r="G14" s="1255"/>
      <c r="H14" s="1255"/>
      <c r="I14" s="1255"/>
      <c r="J14" s="1255"/>
      <c r="K14" s="1255"/>
      <c r="L14" s="1255"/>
      <c r="M14" s="1255"/>
      <c r="N14" s="1255"/>
      <c r="O14" s="1255"/>
      <c r="P14" s="1256"/>
    </row>
    <row r="15" spans="1:16" s="776" customFormat="1" ht="17.25" customHeight="1">
      <c r="A15" s="1270" t="s">
        <v>821</v>
      </c>
      <c r="B15" s="1271"/>
      <c r="C15" s="1271"/>
      <c r="D15" s="1271"/>
      <c r="E15" s="1271"/>
      <c r="F15" s="1271"/>
      <c r="G15" s="1271"/>
      <c r="H15" s="1271"/>
      <c r="I15" s="1271"/>
      <c r="J15" s="1271"/>
      <c r="K15" s="1271"/>
      <c r="L15" s="1271"/>
      <c r="M15" s="1271"/>
      <c r="N15" s="1271"/>
      <c r="O15" s="1271"/>
      <c r="P15" s="1272"/>
    </row>
    <row r="16" spans="1:16" s="776" customFormat="1" ht="17.25" customHeight="1">
      <c r="A16" s="91">
        <v>859136</v>
      </c>
      <c r="B16" s="470" t="s">
        <v>822</v>
      </c>
      <c r="C16" s="508" t="s">
        <v>94</v>
      </c>
      <c r="D16" s="509">
        <v>25</v>
      </c>
      <c r="E16" s="90">
        <v>1</v>
      </c>
      <c r="F16" s="90">
        <v>24</v>
      </c>
      <c r="G16" s="511" t="s">
        <v>93</v>
      </c>
      <c r="H16" s="1257">
        <v>2.7</v>
      </c>
      <c r="I16" s="1258"/>
      <c r="J16" s="1259"/>
      <c r="K16" s="1257">
        <f>N16*H16</f>
        <v>82.512</v>
      </c>
      <c r="L16" s="1258"/>
      <c r="M16" s="1260"/>
      <c r="N16" s="509">
        <f>P16/D16</f>
        <v>30.56</v>
      </c>
      <c r="O16" s="90">
        <f>ROUND(P16/1.2,2)</f>
        <v>636.67</v>
      </c>
      <c r="P16" s="818">
        <v>764</v>
      </c>
    </row>
    <row r="17" spans="1:16" s="816" customFormat="1" ht="17.25" customHeight="1">
      <c r="A17" s="819">
        <v>859137</v>
      </c>
      <c r="B17" s="820" t="s">
        <v>823</v>
      </c>
      <c r="C17" s="821" t="s">
        <v>94</v>
      </c>
      <c r="D17" s="822">
        <v>25</v>
      </c>
      <c r="E17" s="823">
        <v>1</v>
      </c>
      <c r="F17" s="823">
        <v>24</v>
      </c>
      <c r="G17" s="824" t="s">
        <v>93</v>
      </c>
      <c r="H17" s="1273">
        <v>2.9</v>
      </c>
      <c r="I17" s="1274"/>
      <c r="J17" s="1275"/>
      <c r="K17" s="1273">
        <f>N17*H17</f>
        <v>82.36</v>
      </c>
      <c r="L17" s="1274"/>
      <c r="M17" s="1276"/>
      <c r="N17" s="822">
        <f>P17/D17</f>
        <v>28.4</v>
      </c>
      <c r="O17" s="825">
        <f>ROUND(P17/1.2,2)</f>
        <v>591.67</v>
      </c>
      <c r="P17" s="826">
        <v>710</v>
      </c>
    </row>
    <row r="18" spans="1:16" s="776" customFormat="1" ht="17.25" customHeight="1">
      <c r="A18" s="1270" t="s">
        <v>824</v>
      </c>
      <c r="B18" s="1271"/>
      <c r="C18" s="1271"/>
      <c r="D18" s="1271"/>
      <c r="E18" s="1271"/>
      <c r="F18" s="1271"/>
      <c r="G18" s="1271"/>
      <c r="H18" s="1271"/>
      <c r="I18" s="1271"/>
      <c r="J18" s="1271"/>
      <c r="K18" s="1271"/>
      <c r="L18" s="1271"/>
      <c r="M18" s="1271"/>
      <c r="N18" s="1271"/>
      <c r="O18" s="1271"/>
      <c r="P18" s="1272"/>
    </row>
    <row r="19" spans="1:16" s="816" customFormat="1" ht="17.25" customHeight="1">
      <c r="A19" s="817">
        <v>859138</v>
      </c>
      <c r="B19" s="470" t="s">
        <v>825</v>
      </c>
      <c r="C19" s="508" t="s">
        <v>94</v>
      </c>
      <c r="D19" s="509">
        <v>25</v>
      </c>
      <c r="E19" s="90">
        <v>1</v>
      </c>
      <c r="F19" s="90">
        <v>24</v>
      </c>
      <c r="G19" s="511" t="s">
        <v>93</v>
      </c>
      <c r="H19" s="1257">
        <v>2.7</v>
      </c>
      <c r="I19" s="1258"/>
      <c r="J19" s="1259"/>
      <c r="K19" s="1257">
        <f>N19*H19</f>
        <v>116.532</v>
      </c>
      <c r="L19" s="1258"/>
      <c r="M19" s="1260"/>
      <c r="N19" s="509">
        <f>P19/D19</f>
        <v>43.16</v>
      </c>
      <c r="O19" s="90">
        <f>ROUND(P19/1.2,2)</f>
        <v>899.17</v>
      </c>
      <c r="P19" s="807">
        <v>1079</v>
      </c>
    </row>
    <row r="20" spans="1:16" s="816" customFormat="1" ht="16.5" customHeight="1">
      <c r="A20" s="819">
        <v>859139</v>
      </c>
      <c r="B20" s="820" t="s">
        <v>826</v>
      </c>
      <c r="C20" s="821" t="s">
        <v>94</v>
      </c>
      <c r="D20" s="822">
        <v>25</v>
      </c>
      <c r="E20" s="823">
        <v>1</v>
      </c>
      <c r="F20" s="823">
        <v>24</v>
      </c>
      <c r="G20" s="824" t="s">
        <v>93</v>
      </c>
      <c r="H20" s="1273">
        <v>2.9</v>
      </c>
      <c r="I20" s="1274"/>
      <c r="J20" s="1275"/>
      <c r="K20" s="1273">
        <f>N20*H20</f>
        <v>116.696</v>
      </c>
      <c r="L20" s="1274"/>
      <c r="M20" s="1276"/>
      <c r="N20" s="822">
        <f>P20/D20</f>
        <v>40.24</v>
      </c>
      <c r="O20" s="825">
        <f>ROUND(P20/1.2,2)</f>
        <v>838.33</v>
      </c>
      <c r="P20" s="888">
        <v>1006</v>
      </c>
    </row>
    <row r="21" spans="1:16" s="816" customFormat="1" ht="16.5" customHeight="1">
      <c r="A21" s="1270" t="s">
        <v>827</v>
      </c>
      <c r="B21" s="1271"/>
      <c r="C21" s="1271"/>
      <c r="D21" s="1271"/>
      <c r="E21" s="1271"/>
      <c r="F21" s="1271"/>
      <c r="G21" s="1271"/>
      <c r="H21" s="1271"/>
      <c r="I21" s="1271"/>
      <c r="J21" s="1271"/>
      <c r="K21" s="1271"/>
      <c r="L21" s="1271"/>
      <c r="M21" s="1271"/>
      <c r="N21" s="1271"/>
      <c r="O21" s="1271"/>
      <c r="P21" s="1272"/>
    </row>
    <row r="22" spans="1:16" s="816" customFormat="1" ht="16.5" customHeight="1">
      <c r="A22" s="205">
        <v>852811</v>
      </c>
      <c r="B22" s="827" t="s">
        <v>828</v>
      </c>
      <c r="C22" s="205" t="s">
        <v>94</v>
      </c>
      <c r="D22" s="828">
        <v>25</v>
      </c>
      <c r="E22" s="206">
        <v>1</v>
      </c>
      <c r="F22" s="206">
        <v>24</v>
      </c>
      <c r="G22" s="829" t="s">
        <v>97</v>
      </c>
      <c r="H22" s="1277">
        <v>4.5</v>
      </c>
      <c r="I22" s="1278"/>
      <c r="J22" s="1279"/>
      <c r="K22" s="1280">
        <f>N22*H22</f>
        <v>182.88</v>
      </c>
      <c r="L22" s="1280"/>
      <c r="M22" s="1281"/>
      <c r="N22" s="828">
        <f>P22/D22</f>
        <v>40.64</v>
      </c>
      <c r="O22" s="828">
        <f>P22/1.2</f>
        <v>846.6666666666667</v>
      </c>
      <c r="P22" s="1396">
        <v>1016</v>
      </c>
    </row>
    <row r="23" spans="1:16" s="816" customFormat="1" ht="16.5" customHeight="1">
      <c r="A23" s="53">
        <v>852812</v>
      </c>
      <c r="B23" s="830" t="s">
        <v>829</v>
      </c>
      <c r="C23" s="53" t="s">
        <v>94</v>
      </c>
      <c r="D23" s="524">
        <v>25</v>
      </c>
      <c r="E23" s="38">
        <v>1</v>
      </c>
      <c r="F23" s="38">
        <v>24</v>
      </c>
      <c r="G23" s="536" t="s">
        <v>97</v>
      </c>
      <c r="H23" s="1282">
        <f>H22</f>
        <v>4.5</v>
      </c>
      <c r="I23" s="1283"/>
      <c r="J23" s="1284"/>
      <c r="K23" s="1285">
        <f aca="true" t="shared" si="0" ref="K23:K41">N23*H23</f>
        <v>182.88</v>
      </c>
      <c r="L23" s="1285"/>
      <c r="M23" s="1286"/>
      <c r="N23" s="524">
        <f aca="true" t="shared" si="1" ref="N23:N41">P23/D23</f>
        <v>40.64</v>
      </c>
      <c r="O23" s="524">
        <f aca="true" t="shared" si="2" ref="O23:O41">P23/1.2</f>
        <v>846.6666666666667</v>
      </c>
      <c r="P23" s="1397">
        <v>1016</v>
      </c>
    </row>
    <row r="24" spans="1:16" s="816" customFormat="1" ht="16.5" customHeight="1">
      <c r="A24" s="53">
        <v>852813</v>
      </c>
      <c r="B24" s="830" t="s">
        <v>830</v>
      </c>
      <c r="C24" s="53" t="s">
        <v>94</v>
      </c>
      <c r="D24" s="524">
        <v>25</v>
      </c>
      <c r="E24" s="38">
        <v>1</v>
      </c>
      <c r="F24" s="38">
        <v>24</v>
      </c>
      <c r="G24" s="536" t="s">
        <v>97</v>
      </c>
      <c r="H24" s="1282">
        <f aca="true" t="shared" si="3" ref="H24:H39">H23</f>
        <v>4.5</v>
      </c>
      <c r="I24" s="1283"/>
      <c r="J24" s="1284"/>
      <c r="K24" s="1285">
        <f t="shared" si="0"/>
        <v>182.88</v>
      </c>
      <c r="L24" s="1285"/>
      <c r="M24" s="1286"/>
      <c r="N24" s="524">
        <f t="shared" si="1"/>
        <v>40.64</v>
      </c>
      <c r="O24" s="524">
        <f t="shared" si="2"/>
        <v>846.6666666666667</v>
      </c>
      <c r="P24" s="1397">
        <v>1016</v>
      </c>
    </row>
    <row r="25" spans="1:16" s="816" customFormat="1" ht="16.5" customHeight="1">
      <c r="A25" s="53">
        <v>852814</v>
      </c>
      <c r="B25" s="830" t="s">
        <v>831</v>
      </c>
      <c r="C25" s="53" t="s">
        <v>94</v>
      </c>
      <c r="D25" s="524">
        <v>25</v>
      </c>
      <c r="E25" s="38">
        <v>1</v>
      </c>
      <c r="F25" s="38">
        <v>24</v>
      </c>
      <c r="G25" s="536" t="s">
        <v>97</v>
      </c>
      <c r="H25" s="1282">
        <f t="shared" si="3"/>
        <v>4.5</v>
      </c>
      <c r="I25" s="1283"/>
      <c r="J25" s="1284"/>
      <c r="K25" s="1285">
        <f t="shared" si="0"/>
        <v>182.88</v>
      </c>
      <c r="L25" s="1285"/>
      <c r="M25" s="1286"/>
      <c r="N25" s="524">
        <f t="shared" si="1"/>
        <v>40.64</v>
      </c>
      <c r="O25" s="524">
        <f t="shared" si="2"/>
        <v>846.6666666666667</v>
      </c>
      <c r="P25" s="1397">
        <v>1016</v>
      </c>
    </row>
    <row r="26" spans="1:16" s="816" customFormat="1" ht="16.5" customHeight="1">
      <c r="A26" s="53">
        <v>852815</v>
      </c>
      <c r="B26" s="830" t="s">
        <v>832</v>
      </c>
      <c r="C26" s="53" t="s">
        <v>94</v>
      </c>
      <c r="D26" s="524">
        <v>25</v>
      </c>
      <c r="E26" s="38">
        <v>1</v>
      </c>
      <c r="F26" s="38">
        <v>24</v>
      </c>
      <c r="G26" s="536" t="s">
        <v>97</v>
      </c>
      <c r="H26" s="1282">
        <f t="shared" si="3"/>
        <v>4.5</v>
      </c>
      <c r="I26" s="1283"/>
      <c r="J26" s="1284"/>
      <c r="K26" s="1285">
        <f t="shared" si="0"/>
        <v>182.88</v>
      </c>
      <c r="L26" s="1285"/>
      <c r="M26" s="1286"/>
      <c r="N26" s="524">
        <f t="shared" si="1"/>
        <v>40.64</v>
      </c>
      <c r="O26" s="524">
        <f t="shared" si="2"/>
        <v>846.6666666666667</v>
      </c>
      <c r="P26" s="1397">
        <v>1016</v>
      </c>
    </row>
    <row r="27" spans="1:16" s="816" customFormat="1" ht="16.5" customHeight="1">
      <c r="A27" s="53">
        <v>852816</v>
      </c>
      <c r="B27" s="830" t="s">
        <v>833</v>
      </c>
      <c r="C27" s="53" t="s">
        <v>94</v>
      </c>
      <c r="D27" s="524">
        <v>25</v>
      </c>
      <c r="E27" s="38">
        <v>1</v>
      </c>
      <c r="F27" s="38">
        <v>24</v>
      </c>
      <c r="G27" s="536" t="s">
        <v>97</v>
      </c>
      <c r="H27" s="1282">
        <f t="shared" si="3"/>
        <v>4.5</v>
      </c>
      <c r="I27" s="1283"/>
      <c r="J27" s="1284"/>
      <c r="K27" s="1285">
        <f t="shared" si="0"/>
        <v>182.88</v>
      </c>
      <c r="L27" s="1285"/>
      <c r="M27" s="1286"/>
      <c r="N27" s="524">
        <f t="shared" si="1"/>
        <v>40.64</v>
      </c>
      <c r="O27" s="524">
        <f t="shared" si="2"/>
        <v>846.6666666666667</v>
      </c>
      <c r="P27" s="1397">
        <v>1016</v>
      </c>
    </row>
    <row r="28" spans="1:16" s="816" customFormat="1" ht="16.5" customHeight="1">
      <c r="A28" s="53">
        <v>852817</v>
      </c>
      <c r="B28" s="830" t="s">
        <v>834</v>
      </c>
      <c r="C28" s="53" t="s">
        <v>94</v>
      </c>
      <c r="D28" s="524">
        <v>25</v>
      </c>
      <c r="E28" s="38">
        <v>1</v>
      </c>
      <c r="F28" s="38">
        <v>24</v>
      </c>
      <c r="G28" s="536" t="s">
        <v>97</v>
      </c>
      <c r="H28" s="1282">
        <f t="shared" si="3"/>
        <v>4.5</v>
      </c>
      <c r="I28" s="1283"/>
      <c r="J28" s="1284"/>
      <c r="K28" s="1285">
        <f t="shared" si="0"/>
        <v>182.88</v>
      </c>
      <c r="L28" s="1285"/>
      <c r="M28" s="1286"/>
      <c r="N28" s="524">
        <f t="shared" si="1"/>
        <v>40.64</v>
      </c>
      <c r="O28" s="524">
        <f t="shared" si="2"/>
        <v>846.6666666666667</v>
      </c>
      <c r="P28" s="1397">
        <v>1016</v>
      </c>
    </row>
    <row r="29" spans="1:16" s="816" customFormat="1" ht="16.5" customHeight="1">
      <c r="A29" s="53">
        <v>852818</v>
      </c>
      <c r="B29" s="830" t="s">
        <v>835</v>
      </c>
      <c r="C29" s="53" t="s">
        <v>94</v>
      </c>
      <c r="D29" s="524">
        <v>25</v>
      </c>
      <c r="E29" s="38">
        <v>1</v>
      </c>
      <c r="F29" s="38">
        <v>24</v>
      </c>
      <c r="G29" s="536" t="s">
        <v>97</v>
      </c>
      <c r="H29" s="1282">
        <f t="shared" si="3"/>
        <v>4.5</v>
      </c>
      <c r="I29" s="1283"/>
      <c r="J29" s="1284"/>
      <c r="K29" s="1285">
        <f t="shared" si="0"/>
        <v>182.88</v>
      </c>
      <c r="L29" s="1285"/>
      <c r="M29" s="1286"/>
      <c r="N29" s="524">
        <f t="shared" si="1"/>
        <v>40.64</v>
      </c>
      <c r="O29" s="524">
        <f t="shared" si="2"/>
        <v>846.6666666666667</v>
      </c>
      <c r="P29" s="1397">
        <v>1016</v>
      </c>
    </row>
    <row r="30" spans="1:16" s="816" customFormat="1" ht="16.5" customHeight="1">
      <c r="A30" s="53">
        <v>852819</v>
      </c>
      <c r="B30" s="830" t="s">
        <v>836</v>
      </c>
      <c r="C30" s="53" t="s">
        <v>94</v>
      </c>
      <c r="D30" s="524">
        <v>25</v>
      </c>
      <c r="E30" s="38">
        <v>1</v>
      </c>
      <c r="F30" s="38">
        <v>24</v>
      </c>
      <c r="G30" s="536" t="s">
        <v>97</v>
      </c>
      <c r="H30" s="1282">
        <f t="shared" si="3"/>
        <v>4.5</v>
      </c>
      <c r="I30" s="1283"/>
      <c r="J30" s="1284"/>
      <c r="K30" s="1285">
        <f t="shared" si="0"/>
        <v>182.88</v>
      </c>
      <c r="L30" s="1285"/>
      <c r="M30" s="1286"/>
      <c r="N30" s="524">
        <f t="shared" si="1"/>
        <v>40.64</v>
      </c>
      <c r="O30" s="524">
        <f t="shared" si="2"/>
        <v>846.6666666666667</v>
      </c>
      <c r="P30" s="1397">
        <v>1016</v>
      </c>
    </row>
    <row r="31" spans="1:16" s="816" customFormat="1" ht="16.5" customHeight="1">
      <c r="A31" s="53">
        <v>852820</v>
      </c>
      <c r="B31" s="830" t="s">
        <v>837</v>
      </c>
      <c r="C31" s="53" t="s">
        <v>94</v>
      </c>
      <c r="D31" s="524">
        <v>25</v>
      </c>
      <c r="E31" s="38">
        <v>1</v>
      </c>
      <c r="F31" s="38">
        <v>24</v>
      </c>
      <c r="G31" s="536" t="s">
        <v>97</v>
      </c>
      <c r="H31" s="1282">
        <f t="shared" si="3"/>
        <v>4.5</v>
      </c>
      <c r="I31" s="1283"/>
      <c r="J31" s="1284"/>
      <c r="K31" s="1285">
        <f t="shared" si="0"/>
        <v>182.88</v>
      </c>
      <c r="L31" s="1285"/>
      <c r="M31" s="1286"/>
      <c r="N31" s="524">
        <f t="shared" si="1"/>
        <v>40.64</v>
      </c>
      <c r="O31" s="524">
        <f t="shared" si="2"/>
        <v>846.6666666666667</v>
      </c>
      <c r="P31" s="1397">
        <v>1016</v>
      </c>
    </row>
    <row r="32" spans="1:16" s="816" customFormat="1" ht="16.5" customHeight="1">
      <c r="A32" s="53">
        <v>852821</v>
      </c>
      <c r="B32" s="830" t="s">
        <v>838</v>
      </c>
      <c r="C32" s="53" t="s">
        <v>94</v>
      </c>
      <c r="D32" s="524">
        <v>25</v>
      </c>
      <c r="E32" s="38">
        <v>1</v>
      </c>
      <c r="F32" s="38">
        <v>24</v>
      </c>
      <c r="G32" s="536" t="s">
        <v>97</v>
      </c>
      <c r="H32" s="1282">
        <f t="shared" si="3"/>
        <v>4.5</v>
      </c>
      <c r="I32" s="1283"/>
      <c r="J32" s="1284"/>
      <c r="K32" s="1285">
        <f t="shared" si="0"/>
        <v>182.88</v>
      </c>
      <c r="L32" s="1285"/>
      <c r="M32" s="1286"/>
      <c r="N32" s="524">
        <f t="shared" si="1"/>
        <v>40.64</v>
      </c>
      <c r="O32" s="524">
        <f t="shared" si="2"/>
        <v>846.6666666666667</v>
      </c>
      <c r="P32" s="1397">
        <v>1016</v>
      </c>
    </row>
    <row r="33" spans="1:16" s="816" customFormat="1" ht="16.5" customHeight="1">
      <c r="A33" s="53">
        <v>852822</v>
      </c>
      <c r="B33" s="830" t="s">
        <v>839</v>
      </c>
      <c r="C33" s="53" t="s">
        <v>94</v>
      </c>
      <c r="D33" s="524">
        <v>25</v>
      </c>
      <c r="E33" s="38">
        <v>1</v>
      </c>
      <c r="F33" s="38">
        <v>24</v>
      </c>
      <c r="G33" s="536" t="s">
        <v>97</v>
      </c>
      <c r="H33" s="1282">
        <f t="shared" si="3"/>
        <v>4.5</v>
      </c>
      <c r="I33" s="1283"/>
      <c r="J33" s="1284"/>
      <c r="K33" s="1285">
        <f t="shared" si="0"/>
        <v>182.88</v>
      </c>
      <c r="L33" s="1285"/>
      <c r="M33" s="1286"/>
      <c r="N33" s="524">
        <f t="shared" si="1"/>
        <v>40.64</v>
      </c>
      <c r="O33" s="524">
        <f t="shared" si="2"/>
        <v>846.6666666666667</v>
      </c>
      <c r="P33" s="1397">
        <v>1016</v>
      </c>
    </row>
    <row r="34" spans="1:16" s="816" customFormat="1" ht="16.5" customHeight="1">
      <c r="A34" s="53">
        <v>852823</v>
      </c>
      <c r="B34" s="830" t="s">
        <v>840</v>
      </c>
      <c r="C34" s="53" t="s">
        <v>94</v>
      </c>
      <c r="D34" s="524">
        <v>25</v>
      </c>
      <c r="E34" s="38">
        <v>1</v>
      </c>
      <c r="F34" s="38">
        <v>24</v>
      </c>
      <c r="G34" s="536" t="s">
        <v>97</v>
      </c>
      <c r="H34" s="1282">
        <f t="shared" si="3"/>
        <v>4.5</v>
      </c>
      <c r="I34" s="1283"/>
      <c r="J34" s="1284"/>
      <c r="K34" s="1285">
        <f t="shared" si="0"/>
        <v>182.88</v>
      </c>
      <c r="L34" s="1285"/>
      <c r="M34" s="1286"/>
      <c r="N34" s="524">
        <f t="shared" si="1"/>
        <v>40.64</v>
      </c>
      <c r="O34" s="524">
        <f t="shared" si="2"/>
        <v>846.6666666666667</v>
      </c>
      <c r="P34" s="1397">
        <v>1016</v>
      </c>
    </row>
    <row r="35" spans="1:16" s="816" customFormat="1" ht="16.5" customHeight="1">
      <c r="A35" s="53">
        <v>852824</v>
      </c>
      <c r="B35" s="830" t="s">
        <v>841</v>
      </c>
      <c r="C35" s="53" t="s">
        <v>94</v>
      </c>
      <c r="D35" s="524">
        <v>25</v>
      </c>
      <c r="E35" s="38">
        <v>1</v>
      </c>
      <c r="F35" s="38">
        <v>24</v>
      </c>
      <c r="G35" s="536" t="s">
        <v>97</v>
      </c>
      <c r="H35" s="1282">
        <f t="shared" si="3"/>
        <v>4.5</v>
      </c>
      <c r="I35" s="1283"/>
      <c r="J35" s="1284"/>
      <c r="K35" s="1285">
        <f t="shared" si="0"/>
        <v>182.88</v>
      </c>
      <c r="L35" s="1285"/>
      <c r="M35" s="1286"/>
      <c r="N35" s="524">
        <f t="shared" si="1"/>
        <v>40.64</v>
      </c>
      <c r="O35" s="524">
        <f t="shared" si="2"/>
        <v>846.6666666666667</v>
      </c>
      <c r="P35" s="1397">
        <v>1016</v>
      </c>
    </row>
    <row r="36" spans="1:16" s="816" customFormat="1" ht="16.5" customHeight="1">
      <c r="A36" s="53">
        <v>852825</v>
      </c>
      <c r="B36" s="830" t="s">
        <v>842</v>
      </c>
      <c r="C36" s="53" t="s">
        <v>94</v>
      </c>
      <c r="D36" s="524">
        <v>25</v>
      </c>
      <c r="E36" s="38">
        <v>1</v>
      </c>
      <c r="F36" s="38">
        <v>24</v>
      </c>
      <c r="G36" s="536" t="s">
        <v>97</v>
      </c>
      <c r="H36" s="1282">
        <f t="shared" si="3"/>
        <v>4.5</v>
      </c>
      <c r="I36" s="1283"/>
      <c r="J36" s="1284"/>
      <c r="K36" s="1285">
        <f t="shared" si="0"/>
        <v>182.88</v>
      </c>
      <c r="L36" s="1285"/>
      <c r="M36" s="1286"/>
      <c r="N36" s="524">
        <f t="shared" si="1"/>
        <v>40.64</v>
      </c>
      <c r="O36" s="524">
        <f t="shared" si="2"/>
        <v>846.6666666666667</v>
      </c>
      <c r="P36" s="1397">
        <v>1016</v>
      </c>
    </row>
    <row r="37" spans="1:16" s="816" customFormat="1" ht="16.5" customHeight="1">
      <c r="A37" s="53">
        <v>852826</v>
      </c>
      <c r="B37" s="830" t="s">
        <v>843</v>
      </c>
      <c r="C37" s="53" t="s">
        <v>94</v>
      </c>
      <c r="D37" s="524">
        <v>25</v>
      </c>
      <c r="E37" s="38">
        <v>1</v>
      </c>
      <c r="F37" s="38">
        <v>24</v>
      </c>
      <c r="G37" s="536" t="s">
        <v>97</v>
      </c>
      <c r="H37" s="1282">
        <f t="shared" si="3"/>
        <v>4.5</v>
      </c>
      <c r="I37" s="1283"/>
      <c r="J37" s="1284"/>
      <c r="K37" s="1285">
        <f t="shared" si="0"/>
        <v>182.88</v>
      </c>
      <c r="L37" s="1285"/>
      <c r="M37" s="1286"/>
      <c r="N37" s="524">
        <f t="shared" si="1"/>
        <v>40.64</v>
      </c>
      <c r="O37" s="524">
        <f t="shared" si="2"/>
        <v>846.6666666666667</v>
      </c>
      <c r="P37" s="1397">
        <v>1016</v>
      </c>
    </row>
    <row r="38" spans="1:16" s="816" customFormat="1" ht="16.5" customHeight="1">
      <c r="A38" s="53">
        <v>852827</v>
      </c>
      <c r="B38" s="830" t="s">
        <v>844</v>
      </c>
      <c r="C38" s="53" t="s">
        <v>94</v>
      </c>
      <c r="D38" s="524">
        <v>25</v>
      </c>
      <c r="E38" s="38">
        <v>1</v>
      </c>
      <c r="F38" s="38">
        <v>24</v>
      </c>
      <c r="G38" s="536" t="s">
        <v>97</v>
      </c>
      <c r="H38" s="1282">
        <f t="shared" si="3"/>
        <v>4.5</v>
      </c>
      <c r="I38" s="1283"/>
      <c r="J38" s="1284"/>
      <c r="K38" s="1285">
        <f t="shared" si="0"/>
        <v>182.88</v>
      </c>
      <c r="L38" s="1285"/>
      <c r="M38" s="1286"/>
      <c r="N38" s="524">
        <f t="shared" si="1"/>
        <v>40.64</v>
      </c>
      <c r="O38" s="524">
        <f t="shared" si="2"/>
        <v>846.6666666666667</v>
      </c>
      <c r="P38" s="1397">
        <v>1016</v>
      </c>
    </row>
    <row r="39" spans="1:16" s="816" customFormat="1" ht="16.5" customHeight="1">
      <c r="A39" s="53">
        <v>852828</v>
      </c>
      <c r="B39" s="830" t="s">
        <v>845</v>
      </c>
      <c r="C39" s="53" t="s">
        <v>94</v>
      </c>
      <c r="D39" s="524">
        <v>25</v>
      </c>
      <c r="E39" s="38">
        <v>1</v>
      </c>
      <c r="F39" s="38">
        <v>24</v>
      </c>
      <c r="G39" s="536" t="s">
        <v>97</v>
      </c>
      <c r="H39" s="1282">
        <f t="shared" si="3"/>
        <v>4.5</v>
      </c>
      <c r="I39" s="1283"/>
      <c r="J39" s="1284"/>
      <c r="K39" s="1285">
        <f t="shared" si="0"/>
        <v>182.88</v>
      </c>
      <c r="L39" s="1285"/>
      <c r="M39" s="1286"/>
      <c r="N39" s="524">
        <f t="shared" si="1"/>
        <v>40.64</v>
      </c>
      <c r="O39" s="524">
        <f t="shared" si="2"/>
        <v>846.6666666666667</v>
      </c>
      <c r="P39" s="1397">
        <v>1016</v>
      </c>
    </row>
    <row r="40" spans="1:16" s="816" customFormat="1" ht="16.5" customHeight="1">
      <c r="A40" s="53">
        <v>852829</v>
      </c>
      <c r="B40" s="830" t="s">
        <v>846</v>
      </c>
      <c r="C40" s="53" t="s">
        <v>94</v>
      </c>
      <c r="D40" s="524">
        <v>25</v>
      </c>
      <c r="E40" s="38">
        <v>1</v>
      </c>
      <c r="F40" s="38">
        <v>24</v>
      </c>
      <c r="G40" s="536" t="s">
        <v>97</v>
      </c>
      <c r="H40" s="1282">
        <f>H39</f>
        <v>4.5</v>
      </c>
      <c r="I40" s="1283"/>
      <c r="J40" s="1284"/>
      <c r="K40" s="1285">
        <f t="shared" si="0"/>
        <v>182.88</v>
      </c>
      <c r="L40" s="1285"/>
      <c r="M40" s="1286"/>
      <c r="N40" s="524">
        <f t="shared" si="1"/>
        <v>40.64</v>
      </c>
      <c r="O40" s="524">
        <f t="shared" si="2"/>
        <v>846.6666666666667</v>
      </c>
      <c r="P40" s="1397">
        <v>1016</v>
      </c>
    </row>
    <row r="41" spans="1:16" s="816" customFormat="1" ht="16.5" customHeight="1">
      <c r="A41" s="209">
        <v>852830</v>
      </c>
      <c r="B41" s="831" t="s">
        <v>847</v>
      </c>
      <c r="C41" s="209" t="s">
        <v>94</v>
      </c>
      <c r="D41" s="449">
        <v>25</v>
      </c>
      <c r="E41" s="211">
        <v>1</v>
      </c>
      <c r="F41" s="211">
        <v>24</v>
      </c>
      <c r="G41" s="452" t="s">
        <v>97</v>
      </c>
      <c r="H41" s="1287">
        <f>H40</f>
        <v>4.5</v>
      </c>
      <c r="I41" s="1288"/>
      <c r="J41" s="1289"/>
      <c r="K41" s="1290">
        <f t="shared" si="0"/>
        <v>182.88</v>
      </c>
      <c r="L41" s="1290"/>
      <c r="M41" s="1291"/>
      <c r="N41" s="449">
        <f t="shared" si="1"/>
        <v>40.64</v>
      </c>
      <c r="O41" s="449">
        <f t="shared" si="2"/>
        <v>846.6666666666667</v>
      </c>
      <c r="P41" s="1398">
        <v>1016</v>
      </c>
    </row>
    <row r="42" spans="1:16" s="776" customFormat="1" ht="21" customHeight="1">
      <c r="A42" s="1254" t="s">
        <v>848</v>
      </c>
      <c r="B42" s="1255"/>
      <c r="C42" s="1255"/>
      <c r="D42" s="1255"/>
      <c r="E42" s="1255"/>
      <c r="F42" s="1255"/>
      <c r="G42" s="1255"/>
      <c r="H42" s="1255"/>
      <c r="I42" s="1255"/>
      <c r="J42" s="1255"/>
      <c r="K42" s="1255"/>
      <c r="L42" s="1255"/>
      <c r="M42" s="1255"/>
      <c r="N42" s="1255"/>
      <c r="O42" s="1255"/>
      <c r="P42" s="1256"/>
    </row>
    <row r="43" spans="1:16" ht="17.25" customHeight="1">
      <c r="A43" s="91">
        <v>852840</v>
      </c>
      <c r="B43" s="276" t="s">
        <v>849</v>
      </c>
      <c r="C43" s="64" t="s">
        <v>94</v>
      </c>
      <c r="D43" s="354">
        <v>25</v>
      </c>
      <c r="E43" s="6">
        <v>1</v>
      </c>
      <c r="F43" s="6">
        <v>42</v>
      </c>
      <c r="G43" s="832" t="s">
        <v>97</v>
      </c>
      <c r="H43" s="1292">
        <v>12.4</v>
      </c>
      <c r="I43" s="1293"/>
      <c r="J43" s="1294"/>
      <c r="K43" s="1258">
        <f>N43*H43</f>
        <v>52.57600000000001</v>
      </c>
      <c r="L43" s="1258"/>
      <c r="M43" s="1260"/>
      <c r="N43" s="509">
        <f>P43/D43</f>
        <v>4.24</v>
      </c>
      <c r="O43" s="509">
        <f>ROUND(P43/1.2,2)</f>
        <v>88.33</v>
      </c>
      <c r="P43" s="833">
        <v>106</v>
      </c>
    </row>
    <row r="44" spans="1:16" s="776" customFormat="1" ht="21" customHeight="1">
      <c r="A44" s="1254" t="s">
        <v>850</v>
      </c>
      <c r="B44" s="1255"/>
      <c r="C44" s="1255"/>
      <c r="D44" s="1255"/>
      <c r="E44" s="1255"/>
      <c r="F44" s="1255"/>
      <c r="G44" s="1255"/>
      <c r="H44" s="1255"/>
      <c r="I44" s="1255"/>
      <c r="J44" s="1255"/>
      <c r="K44" s="1255"/>
      <c r="L44" s="1255"/>
      <c r="M44" s="1255"/>
      <c r="N44" s="1255"/>
      <c r="O44" s="1255"/>
      <c r="P44" s="1256"/>
    </row>
    <row r="45" spans="1:16" ht="17.25" customHeight="1">
      <c r="A45" s="91">
        <v>852842</v>
      </c>
      <c r="B45" s="835" t="s">
        <v>851</v>
      </c>
      <c r="C45" s="44" t="s">
        <v>94</v>
      </c>
      <c r="D45" s="491">
        <v>25</v>
      </c>
      <c r="E45" s="27">
        <v>1</v>
      </c>
      <c r="F45" s="27">
        <v>42</v>
      </c>
      <c r="G45" s="836" t="s">
        <v>97</v>
      </c>
      <c r="H45" s="1295">
        <v>20</v>
      </c>
      <c r="I45" s="1296"/>
      <c r="J45" s="1297"/>
      <c r="K45" s="1258">
        <f>N45*H45</f>
        <v>113.6</v>
      </c>
      <c r="L45" s="1258"/>
      <c r="M45" s="1260"/>
      <c r="N45" s="509">
        <f>P45/D45</f>
        <v>5.68</v>
      </c>
      <c r="O45" s="90">
        <f>ROUND(P45/1.2,2)</f>
        <v>118.33</v>
      </c>
      <c r="P45" s="837">
        <v>142</v>
      </c>
    </row>
    <row r="46" spans="1:16" ht="17.25" customHeight="1">
      <c r="A46" s="171">
        <v>852843</v>
      </c>
      <c r="B46" s="838" t="s">
        <v>852</v>
      </c>
      <c r="C46" s="171" t="s">
        <v>94</v>
      </c>
      <c r="D46" s="839">
        <v>25</v>
      </c>
      <c r="E46" s="173">
        <v>1</v>
      </c>
      <c r="F46" s="173">
        <v>42</v>
      </c>
      <c r="G46" s="840" t="s">
        <v>96</v>
      </c>
      <c r="H46" s="1298">
        <v>20</v>
      </c>
      <c r="I46" s="1299"/>
      <c r="J46" s="1300"/>
      <c r="K46" s="1299">
        <f>N46*H46</f>
        <v>100.8</v>
      </c>
      <c r="L46" s="1299"/>
      <c r="M46" s="1301"/>
      <c r="N46" s="839">
        <f>P46/D46</f>
        <v>5.04</v>
      </c>
      <c r="O46" s="839">
        <f>ROUND(P46/1.2,2)</f>
        <v>105</v>
      </c>
      <c r="P46" s="841">
        <v>126</v>
      </c>
    </row>
    <row r="47" spans="1:16" s="776" customFormat="1" ht="21" customHeight="1">
      <c r="A47" s="1254" t="s">
        <v>853</v>
      </c>
      <c r="B47" s="1255"/>
      <c r="C47" s="1255"/>
      <c r="D47" s="1255"/>
      <c r="E47" s="1255"/>
      <c r="F47" s="1255"/>
      <c r="G47" s="1255"/>
      <c r="H47" s="1255"/>
      <c r="I47" s="1255"/>
      <c r="J47" s="1255"/>
      <c r="K47" s="1255"/>
      <c r="L47" s="1255"/>
      <c r="M47" s="1255"/>
      <c r="N47" s="1255"/>
      <c r="O47" s="1255"/>
      <c r="P47" s="1256"/>
    </row>
    <row r="48" spans="1:16" s="776" customFormat="1" ht="21" customHeight="1">
      <c r="A48" s="1270" t="s">
        <v>854</v>
      </c>
      <c r="B48" s="1271"/>
      <c r="C48" s="1271"/>
      <c r="D48" s="1271"/>
      <c r="E48" s="1271"/>
      <c r="F48" s="1271"/>
      <c r="G48" s="1271"/>
      <c r="H48" s="1271"/>
      <c r="I48" s="1271"/>
      <c r="J48" s="1271"/>
      <c r="K48" s="1271"/>
      <c r="L48" s="1271"/>
      <c r="M48" s="1271"/>
      <c r="N48" s="1271"/>
      <c r="O48" s="1271"/>
      <c r="P48" s="1272"/>
    </row>
    <row r="49" spans="1:16" s="776" customFormat="1" ht="16.5" customHeight="1">
      <c r="A49" s="91">
        <v>852835</v>
      </c>
      <c r="B49" s="842" t="s">
        <v>855</v>
      </c>
      <c r="C49" s="91" t="s">
        <v>92</v>
      </c>
      <c r="D49" s="509">
        <v>10</v>
      </c>
      <c r="E49" s="90">
        <v>1</v>
      </c>
      <c r="F49" s="90">
        <v>44</v>
      </c>
      <c r="G49" s="511" t="s">
        <v>95</v>
      </c>
      <c r="H49" s="1302">
        <v>0.14</v>
      </c>
      <c r="I49" s="1303"/>
      <c r="J49" s="1304"/>
      <c r="K49" s="1258">
        <f>N49*H49</f>
        <v>9.982000000000001</v>
      </c>
      <c r="L49" s="1258"/>
      <c r="M49" s="1260"/>
      <c r="N49" s="509">
        <f>P49/D49</f>
        <v>71.3</v>
      </c>
      <c r="O49" s="90">
        <f>ROUND(P49/1.2,2)</f>
        <v>594.17</v>
      </c>
      <c r="P49" s="833">
        <v>713</v>
      </c>
    </row>
    <row r="50" spans="1:16" s="776" customFormat="1" ht="16.5" customHeight="1">
      <c r="A50" s="46">
        <v>893542</v>
      </c>
      <c r="B50" s="843" t="s">
        <v>856</v>
      </c>
      <c r="C50" s="46" t="s">
        <v>92</v>
      </c>
      <c r="D50" s="270">
        <v>2.5</v>
      </c>
      <c r="E50" s="22">
        <v>1</v>
      </c>
      <c r="F50" s="22">
        <v>120</v>
      </c>
      <c r="G50" s="225" t="s">
        <v>95</v>
      </c>
      <c r="H50" s="1305">
        <v>0.14</v>
      </c>
      <c r="I50" s="1306"/>
      <c r="J50" s="1307"/>
      <c r="K50" s="1308">
        <f>N50*H50</f>
        <v>11.032</v>
      </c>
      <c r="L50" s="1308"/>
      <c r="M50" s="1309"/>
      <c r="N50" s="270">
        <f>P50/D50</f>
        <v>78.8</v>
      </c>
      <c r="O50" s="22">
        <f>ROUND(P50/1.2,2)</f>
        <v>164.17</v>
      </c>
      <c r="P50" s="1399">
        <v>197</v>
      </c>
    </row>
    <row r="51" spans="1:16" s="776" customFormat="1" ht="21" customHeight="1">
      <c r="A51" s="1270" t="s">
        <v>857</v>
      </c>
      <c r="B51" s="1271"/>
      <c r="C51" s="1271"/>
      <c r="D51" s="1271"/>
      <c r="E51" s="1271"/>
      <c r="F51" s="1271"/>
      <c r="G51" s="1271"/>
      <c r="H51" s="1271"/>
      <c r="I51" s="1271"/>
      <c r="J51" s="1271"/>
      <c r="K51" s="1271"/>
      <c r="L51" s="1271"/>
      <c r="M51" s="1271"/>
      <c r="N51" s="1271"/>
      <c r="O51" s="1271"/>
      <c r="P51" s="1272"/>
    </row>
    <row r="52" spans="1:16" s="776" customFormat="1" ht="16.5" customHeight="1">
      <c r="A52" s="91">
        <v>852836</v>
      </c>
      <c r="B52" s="844" t="s">
        <v>858</v>
      </c>
      <c r="C52" s="91" t="s">
        <v>92</v>
      </c>
      <c r="D52" s="509">
        <v>10</v>
      </c>
      <c r="E52" s="90">
        <v>1</v>
      </c>
      <c r="F52" s="90">
        <v>44</v>
      </c>
      <c r="G52" s="511" t="s">
        <v>95</v>
      </c>
      <c r="H52" s="1302">
        <v>0.15</v>
      </c>
      <c r="I52" s="1303"/>
      <c r="J52" s="1304"/>
      <c r="K52" s="1258">
        <f>N52*H52</f>
        <v>11.52</v>
      </c>
      <c r="L52" s="1258"/>
      <c r="M52" s="1260"/>
      <c r="N52" s="509">
        <f>P52/D52</f>
        <v>76.8</v>
      </c>
      <c r="O52" s="90">
        <f>ROUND(P52/1.2,2)</f>
        <v>640</v>
      </c>
      <c r="P52" s="833">
        <v>768</v>
      </c>
    </row>
    <row r="53" spans="1:16" s="776" customFormat="1" ht="16.5" customHeight="1">
      <c r="A53" s="84">
        <v>893543</v>
      </c>
      <c r="B53" s="845" t="s">
        <v>859</v>
      </c>
      <c r="C53" s="84" t="s">
        <v>92</v>
      </c>
      <c r="D53" s="378">
        <v>2.5</v>
      </c>
      <c r="E53" s="74">
        <v>1</v>
      </c>
      <c r="F53" s="74">
        <v>120</v>
      </c>
      <c r="G53" s="377" t="s">
        <v>95</v>
      </c>
      <c r="H53" s="1310">
        <v>0.15</v>
      </c>
      <c r="I53" s="1311"/>
      <c r="J53" s="1312"/>
      <c r="K53" s="1313">
        <f>N53*H53</f>
        <v>12.78</v>
      </c>
      <c r="L53" s="1313"/>
      <c r="M53" s="1314"/>
      <c r="N53" s="378">
        <f>P53/D53</f>
        <v>85.2</v>
      </c>
      <c r="O53" s="74">
        <f>ROUND(P53/1.2,2)</f>
        <v>177.5</v>
      </c>
      <c r="P53" s="1400">
        <v>213</v>
      </c>
    </row>
    <row r="54" spans="1:16" s="776" customFormat="1" ht="16.5" customHeight="1">
      <c r="A54" s="86">
        <v>893544</v>
      </c>
      <c r="B54" s="846" t="s">
        <v>860</v>
      </c>
      <c r="C54" s="86" t="s">
        <v>92</v>
      </c>
      <c r="D54" s="502">
        <v>9.4</v>
      </c>
      <c r="E54" s="79">
        <v>1</v>
      </c>
      <c r="F54" s="79">
        <v>44</v>
      </c>
      <c r="G54" s="847" t="s">
        <v>95</v>
      </c>
      <c r="H54" s="1315">
        <v>0.15</v>
      </c>
      <c r="I54" s="1316"/>
      <c r="J54" s="1317"/>
      <c r="K54" s="1318">
        <f>N54*H54</f>
        <v>10.196808510638297</v>
      </c>
      <c r="L54" s="1318"/>
      <c r="M54" s="1319"/>
      <c r="N54" s="502">
        <f>P54/D54</f>
        <v>67.97872340425532</v>
      </c>
      <c r="O54" s="79">
        <f>ROUND(P54/1.2,2)</f>
        <v>532.5</v>
      </c>
      <c r="P54" s="1401">
        <v>639</v>
      </c>
    </row>
    <row r="55" spans="1:16" s="776" customFormat="1" ht="16.5" customHeight="1">
      <c r="A55" s="91">
        <v>893545</v>
      </c>
      <c r="B55" s="844" t="s">
        <v>861</v>
      </c>
      <c r="C55" s="91" t="s">
        <v>92</v>
      </c>
      <c r="D55" s="509">
        <v>2.35</v>
      </c>
      <c r="E55" s="90">
        <v>1</v>
      </c>
      <c r="F55" s="90">
        <v>120</v>
      </c>
      <c r="G55" s="511" t="s">
        <v>95</v>
      </c>
      <c r="H55" s="1302">
        <v>0.15</v>
      </c>
      <c r="I55" s="1303"/>
      <c r="J55" s="1304"/>
      <c r="K55" s="1258">
        <f>N55*H55</f>
        <v>11.489361702127658</v>
      </c>
      <c r="L55" s="1258"/>
      <c r="M55" s="1260"/>
      <c r="N55" s="509">
        <f>P55/D55</f>
        <v>76.59574468085106</v>
      </c>
      <c r="O55" s="90">
        <f>ROUND(P55/1.2,2)</f>
        <v>150</v>
      </c>
      <c r="P55" s="833">
        <v>180</v>
      </c>
    </row>
    <row r="56" spans="1:16" s="776" customFormat="1" ht="21" customHeight="1">
      <c r="A56" s="1270" t="s">
        <v>862</v>
      </c>
      <c r="B56" s="1271"/>
      <c r="C56" s="1271"/>
      <c r="D56" s="1271"/>
      <c r="E56" s="1271"/>
      <c r="F56" s="1271"/>
      <c r="G56" s="1271"/>
      <c r="H56" s="1271"/>
      <c r="I56" s="1271"/>
      <c r="J56" s="1271"/>
      <c r="K56" s="1271"/>
      <c r="L56" s="1271"/>
      <c r="M56" s="1271"/>
      <c r="N56" s="1271"/>
      <c r="O56" s="1271"/>
      <c r="P56" s="1272"/>
    </row>
    <row r="57" spans="1:16" s="776" customFormat="1" ht="16.5" customHeight="1">
      <c r="A57" s="91">
        <v>893667</v>
      </c>
      <c r="B57" s="835" t="s">
        <v>863</v>
      </c>
      <c r="C57" s="91" t="s">
        <v>92</v>
      </c>
      <c r="D57" s="509">
        <v>18</v>
      </c>
      <c r="E57" s="90">
        <v>1</v>
      </c>
      <c r="F57" s="90">
        <v>24</v>
      </c>
      <c r="G57" s="511" t="s">
        <v>95</v>
      </c>
      <c r="H57" s="1302">
        <v>0.15</v>
      </c>
      <c r="I57" s="1303"/>
      <c r="J57" s="1304"/>
      <c r="K57" s="1260">
        <f>N57*H57</f>
        <v>7.041666666666666</v>
      </c>
      <c r="L57" s="1303"/>
      <c r="M57" s="1320"/>
      <c r="N57" s="509">
        <f>P57/D57</f>
        <v>46.94444444444444</v>
      </c>
      <c r="O57" s="90">
        <f>ROUND(P57/1.2,2)</f>
        <v>704.17</v>
      </c>
      <c r="P57" s="808">
        <v>845</v>
      </c>
    </row>
    <row r="58" spans="1:16" ht="16.5" customHeight="1">
      <c r="A58" s="53">
        <v>852834</v>
      </c>
      <c r="B58" s="848" t="s">
        <v>864</v>
      </c>
      <c r="C58" s="53" t="s">
        <v>92</v>
      </c>
      <c r="D58" s="524">
        <v>10</v>
      </c>
      <c r="E58" s="38">
        <v>1</v>
      </c>
      <c r="F58" s="38">
        <v>44</v>
      </c>
      <c r="G58" s="536" t="s">
        <v>93</v>
      </c>
      <c r="H58" s="1282">
        <v>0.15</v>
      </c>
      <c r="I58" s="1283"/>
      <c r="J58" s="1284"/>
      <c r="K58" s="1286">
        <f>N58*H58</f>
        <v>8.055</v>
      </c>
      <c r="L58" s="1283"/>
      <c r="M58" s="1321"/>
      <c r="N58" s="524">
        <f>P58/D58</f>
        <v>53.7</v>
      </c>
      <c r="O58" s="524">
        <f>ROUND(P58/1.2,2)</f>
        <v>447.5</v>
      </c>
      <c r="P58" s="1402">
        <v>537</v>
      </c>
    </row>
    <row r="59" spans="1:16" ht="16.5" customHeight="1">
      <c r="A59" s="817">
        <v>893668</v>
      </c>
      <c r="B59" s="835" t="s">
        <v>865</v>
      </c>
      <c r="C59" s="55" t="s">
        <v>92</v>
      </c>
      <c r="D59" s="371">
        <v>5</v>
      </c>
      <c r="E59" s="33">
        <v>1</v>
      </c>
      <c r="F59" s="33">
        <v>60</v>
      </c>
      <c r="G59" s="457" t="s">
        <v>95</v>
      </c>
      <c r="H59" s="1322">
        <v>0.15</v>
      </c>
      <c r="I59" s="1323"/>
      <c r="J59" s="1324"/>
      <c r="K59" s="1323">
        <f>N59*H59</f>
        <v>8.49</v>
      </c>
      <c r="L59" s="1323"/>
      <c r="M59" s="1323"/>
      <c r="N59" s="371">
        <f>P59/D59</f>
        <v>56.6</v>
      </c>
      <c r="O59" s="371">
        <f>ROUND(P59/1.2,2)</f>
        <v>235.83</v>
      </c>
      <c r="P59" s="808">
        <v>283</v>
      </c>
    </row>
    <row r="60" spans="1:16" s="776" customFormat="1" ht="21" customHeight="1">
      <c r="A60" s="1254" t="s">
        <v>866</v>
      </c>
      <c r="B60" s="1255"/>
      <c r="C60" s="1255"/>
      <c r="D60" s="1255"/>
      <c r="E60" s="1255"/>
      <c r="F60" s="1255"/>
      <c r="G60" s="1255"/>
      <c r="H60" s="1255"/>
      <c r="I60" s="1255"/>
      <c r="J60" s="1255"/>
      <c r="K60" s="1255"/>
      <c r="L60" s="1255"/>
      <c r="M60" s="1255"/>
      <c r="N60" s="1255"/>
      <c r="O60" s="1255"/>
      <c r="P60" s="1256"/>
    </row>
    <row r="61" spans="1:16" s="776" customFormat="1" ht="21" customHeight="1">
      <c r="A61" s="1270" t="s">
        <v>867</v>
      </c>
      <c r="B61" s="1325"/>
      <c r="C61" s="1325"/>
      <c r="D61" s="1325"/>
      <c r="E61" s="1325"/>
      <c r="F61" s="1325"/>
      <c r="G61" s="1325"/>
      <c r="H61" s="1325"/>
      <c r="I61" s="1325"/>
      <c r="J61" s="1325"/>
      <c r="K61" s="1325"/>
      <c r="L61" s="1325"/>
      <c r="M61" s="1325"/>
      <c r="N61" s="1325"/>
      <c r="O61" s="1325"/>
      <c r="P61" s="1326"/>
    </row>
    <row r="62" spans="1:16" ht="16.5" customHeight="1">
      <c r="A62" s="91">
        <v>852837</v>
      </c>
      <c r="B62" s="842" t="s">
        <v>868</v>
      </c>
      <c r="C62" s="44" t="s">
        <v>92</v>
      </c>
      <c r="D62" s="491">
        <v>10</v>
      </c>
      <c r="E62" s="27">
        <v>1</v>
      </c>
      <c r="F62" s="27">
        <v>44</v>
      </c>
      <c r="G62" s="222" t="s">
        <v>93</v>
      </c>
      <c r="H62" s="1327">
        <v>0.1</v>
      </c>
      <c r="I62" s="1328"/>
      <c r="J62" s="1329"/>
      <c r="K62" s="1258">
        <f>N62*H62</f>
        <v>6.690000000000001</v>
      </c>
      <c r="L62" s="1258"/>
      <c r="M62" s="1260"/>
      <c r="N62" s="509">
        <f>P62/D62</f>
        <v>66.9</v>
      </c>
      <c r="O62" s="90">
        <f>ROUND(P62/1.2,2)</f>
        <v>557.5</v>
      </c>
      <c r="P62" s="833">
        <v>669</v>
      </c>
    </row>
    <row r="63" spans="1:16" ht="16.5" customHeight="1">
      <c r="A63" s="53">
        <v>893546</v>
      </c>
      <c r="B63" s="849" t="s">
        <v>869</v>
      </c>
      <c r="C63" s="53" t="s">
        <v>92</v>
      </c>
      <c r="D63" s="524">
        <v>2.5</v>
      </c>
      <c r="E63" s="38">
        <v>1</v>
      </c>
      <c r="F63" s="38">
        <v>120</v>
      </c>
      <c r="G63" s="536" t="s">
        <v>95</v>
      </c>
      <c r="H63" s="1330">
        <v>0.1</v>
      </c>
      <c r="I63" s="1285"/>
      <c r="J63" s="1331"/>
      <c r="K63" s="1285">
        <f>N63*H63</f>
        <v>7.48</v>
      </c>
      <c r="L63" s="1285"/>
      <c r="M63" s="1286"/>
      <c r="N63" s="524">
        <f>P63/D63</f>
        <v>74.8</v>
      </c>
      <c r="O63" s="524">
        <f>ROUND(P63/1.2,2)</f>
        <v>155.83</v>
      </c>
      <c r="P63" s="1397">
        <v>187</v>
      </c>
    </row>
    <row r="64" spans="1:16" ht="16.5" customHeight="1">
      <c r="A64" s="53">
        <v>893547</v>
      </c>
      <c r="B64" s="849" t="s">
        <v>870</v>
      </c>
      <c r="C64" s="53" t="s">
        <v>92</v>
      </c>
      <c r="D64" s="524">
        <v>9.4</v>
      </c>
      <c r="E64" s="38">
        <v>1</v>
      </c>
      <c r="F64" s="38">
        <v>44</v>
      </c>
      <c r="G64" s="536" t="s">
        <v>95</v>
      </c>
      <c r="H64" s="1330">
        <v>0.1</v>
      </c>
      <c r="I64" s="1285"/>
      <c r="J64" s="1331"/>
      <c r="K64" s="1285">
        <f>N64*H64</f>
        <v>5.702127659574469</v>
      </c>
      <c r="L64" s="1285"/>
      <c r="M64" s="1286"/>
      <c r="N64" s="524">
        <f>P64/D64</f>
        <v>57.02127659574468</v>
      </c>
      <c r="O64" s="38">
        <f>ROUND(P64/1.2,2)</f>
        <v>446.67</v>
      </c>
      <c r="P64" s="1397">
        <v>536</v>
      </c>
    </row>
    <row r="65" spans="1:16" ht="16.5" customHeight="1">
      <c r="A65" s="91">
        <v>893548</v>
      </c>
      <c r="B65" s="842" t="s">
        <v>871</v>
      </c>
      <c r="C65" s="91" t="s">
        <v>92</v>
      </c>
      <c r="D65" s="509">
        <v>2.35</v>
      </c>
      <c r="E65" s="90">
        <v>1</v>
      </c>
      <c r="F65" s="90">
        <v>120</v>
      </c>
      <c r="G65" s="511" t="s">
        <v>95</v>
      </c>
      <c r="H65" s="1332">
        <v>0.1</v>
      </c>
      <c r="I65" s="1290"/>
      <c r="J65" s="1333"/>
      <c r="K65" s="1258">
        <f>N65*H65</f>
        <v>6.553191489361701</v>
      </c>
      <c r="L65" s="1258"/>
      <c r="M65" s="1260"/>
      <c r="N65" s="509">
        <f>P65/D65</f>
        <v>65.53191489361701</v>
      </c>
      <c r="O65" s="90">
        <f>ROUND(P65/1.2,2)</f>
        <v>128.33</v>
      </c>
      <c r="P65" s="833">
        <v>154</v>
      </c>
    </row>
    <row r="66" spans="1:16" ht="21" customHeight="1">
      <c r="A66" s="1270" t="s">
        <v>872</v>
      </c>
      <c r="B66" s="1325"/>
      <c r="C66" s="1325"/>
      <c r="D66" s="1325"/>
      <c r="E66" s="1325"/>
      <c r="F66" s="1325"/>
      <c r="G66" s="1325"/>
      <c r="H66" s="1325"/>
      <c r="I66" s="1325"/>
      <c r="J66" s="1325"/>
      <c r="K66" s="1325"/>
      <c r="L66" s="1325"/>
      <c r="M66" s="1325"/>
      <c r="N66" s="1325"/>
      <c r="O66" s="1325"/>
      <c r="P66" s="1326"/>
    </row>
    <row r="67" spans="1:16" ht="16.5" customHeight="1">
      <c r="A67" s="850">
        <v>893549</v>
      </c>
      <c r="B67" s="827" t="s">
        <v>873</v>
      </c>
      <c r="C67" s="205" t="s">
        <v>92</v>
      </c>
      <c r="D67" s="828">
        <v>18</v>
      </c>
      <c r="E67" s="206">
        <v>1</v>
      </c>
      <c r="F67" s="206">
        <v>24</v>
      </c>
      <c r="G67" s="829" t="s">
        <v>95</v>
      </c>
      <c r="H67" s="1277">
        <v>0.12</v>
      </c>
      <c r="I67" s="1278"/>
      <c r="J67" s="1279"/>
      <c r="K67" s="1280">
        <f>N67*H67</f>
        <v>4.273333333333333</v>
      </c>
      <c r="L67" s="1280"/>
      <c r="M67" s="1281"/>
      <c r="N67" s="828">
        <f>P67/D67</f>
        <v>35.611111111111114</v>
      </c>
      <c r="O67" s="828">
        <f>ROUND(P67/1.2,2)</f>
        <v>534.17</v>
      </c>
      <c r="P67" s="1403">
        <v>641</v>
      </c>
    </row>
    <row r="68" spans="1:16" ht="16.5" customHeight="1">
      <c r="A68" s="53">
        <v>852838</v>
      </c>
      <c r="B68" s="830" t="s">
        <v>874</v>
      </c>
      <c r="C68" s="53" t="s">
        <v>92</v>
      </c>
      <c r="D68" s="524">
        <v>10</v>
      </c>
      <c r="E68" s="38">
        <v>1</v>
      </c>
      <c r="F68" s="38">
        <v>44</v>
      </c>
      <c r="G68" s="536" t="s">
        <v>93</v>
      </c>
      <c r="H68" s="1282">
        <v>0.12</v>
      </c>
      <c r="I68" s="1283"/>
      <c r="J68" s="1284"/>
      <c r="K68" s="1285">
        <f>N68*H68</f>
        <v>4.9079999999999995</v>
      </c>
      <c r="L68" s="1285"/>
      <c r="M68" s="1286"/>
      <c r="N68" s="524">
        <f>P68/D68</f>
        <v>40.9</v>
      </c>
      <c r="O68" s="38">
        <f>ROUND(P68/1.2,2)</f>
        <v>340.83</v>
      </c>
      <c r="P68" s="1397">
        <v>409</v>
      </c>
    </row>
    <row r="69" spans="1:16" ht="16.5" customHeight="1">
      <c r="A69" s="209">
        <v>893550</v>
      </c>
      <c r="B69" s="831" t="s">
        <v>875</v>
      </c>
      <c r="C69" s="209" t="s">
        <v>92</v>
      </c>
      <c r="D69" s="449">
        <v>2.5</v>
      </c>
      <c r="E69" s="211">
        <v>1</v>
      </c>
      <c r="F69" s="211">
        <v>120</v>
      </c>
      <c r="G69" s="452" t="s">
        <v>95</v>
      </c>
      <c r="H69" s="1287">
        <v>0.12</v>
      </c>
      <c r="I69" s="1288"/>
      <c r="J69" s="1289"/>
      <c r="K69" s="1290">
        <f>N69*H69</f>
        <v>5.568</v>
      </c>
      <c r="L69" s="1290"/>
      <c r="M69" s="1291"/>
      <c r="N69" s="449">
        <f>P69/D69</f>
        <v>46.4</v>
      </c>
      <c r="O69" s="211">
        <f>ROUND(P69/1.2,2)</f>
        <v>96.67</v>
      </c>
      <c r="P69" s="1404">
        <v>116</v>
      </c>
    </row>
    <row r="70" spans="1:16" ht="18" customHeight="1">
      <c r="A70" s="1270" t="s">
        <v>876</v>
      </c>
      <c r="B70" s="1325"/>
      <c r="C70" s="1325"/>
      <c r="D70" s="1325"/>
      <c r="E70" s="1325"/>
      <c r="F70" s="1325"/>
      <c r="G70" s="1325"/>
      <c r="H70" s="1325"/>
      <c r="I70" s="1325"/>
      <c r="J70" s="1325"/>
      <c r="K70" s="1325"/>
      <c r="L70" s="1325"/>
      <c r="M70" s="1325"/>
      <c r="N70" s="1325"/>
      <c r="O70" s="1325"/>
      <c r="P70" s="1326"/>
    </row>
    <row r="71" spans="1:16" ht="17.25" customHeight="1">
      <c r="A71" s="850">
        <v>893551</v>
      </c>
      <c r="B71" s="844" t="s">
        <v>877</v>
      </c>
      <c r="C71" s="44" t="s">
        <v>92</v>
      </c>
      <c r="D71" s="491">
        <v>18</v>
      </c>
      <c r="E71" s="27">
        <v>1</v>
      </c>
      <c r="F71" s="27">
        <v>24</v>
      </c>
      <c r="G71" s="222" t="s">
        <v>95</v>
      </c>
      <c r="H71" s="1334">
        <v>0.125</v>
      </c>
      <c r="I71" s="1335"/>
      <c r="J71" s="1336"/>
      <c r="K71" s="1260">
        <f>N71*H71</f>
        <v>3.4305555555555554</v>
      </c>
      <c r="L71" s="1303"/>
      <c r="M71" s="1303"/>
      <c r="N71" s="509">
        <f>P71/D71</f>
        <v>27.444444444444443</v>
      </c>
      <c r="O71" s="90">
        <f>ROUND(P71/1.2,2)</f>
        <v>411.67</v>
      </c>
      <c r="P71" s="833">
        <v>494</v>
      </c>
    </row>
    <row r="72" spans="1:16" ht="17.25" customHeight="1">
      <c r="A72" s="53">
        <v>852839</v>
      </c>
      <c r="B72" s="830" t="s">
        <v>878</v>
      </c>
      <c r="C72" s="53" t="s">
        <v>92</v>
      </c>
      <c r="D72" s="524">
        <v>10</v>
      </c>
      <c r="E72" s="38">
        <v>1</v>
      </c>
      <c r="F72" s="38">
        <v>44</v>
      </c>
      <c r="G72" s="536" t="s">
        <v>93</v>
      </c>
      <c r="H72" s="1337">
        <v>0.125</v>
      </c>
      <c r="I72" s="1338"/>
      <c r="J72" s="1339"/>
      <c r="K72" s="1286">
        <f>N72*H72</f>
        <v>3.525</v>
      </c>
      <c r="L72" s="1283"/>
      <c r="M72" s="1283"/>
      <c r="N72" s="524">
        <f>P72/D72</f>
        <v>28.2</v>
      </c>
      <c r="O72" s="38">
        <f>ROUND(P72/1.2,2)</f>
        <v>235</v>
      </c>
      <c r="P72" s="1397">
        <v>282</v>
      </c>
    </row>
    <row r="73" spans="1:16" ht="17.25" customHeight="1">
      <c r="A73" s="817">
        <v>893552</v>
      </c>
      <c r="B73" s="844" t="s">
        <v>879</v>
      </c>
      <c r="C73" s="55" t="s">
        <v>92</v>
      </c>
      <c r="D73" s="371">
        <v>2.5</v>
      </c>
      <c r="E73" s="33">
        <v>1</v>
      </c>
      <c r="F73" s="33">
        <v>120</v>
      </c>
      <c r="G73" s="457" t="s">
        <v>95</v>
      </c>
      <c r="H73" s="1340">
        <v>0.125</v>
      </c>
      <c r="I73" s="1341"/>
      <c r="J73" s="1342"/>
      <c r="K73" s="1260">
        <f>N73*H73</f>
        <v>4.25</v>
      </c>
      <c r="L73" s="1303"/>
      <c r="M73" s="1303"/>
      <c r="N73" s="509">
        <f>P73/D73</f>
        <v>34</v>
      </c>
      <c r="O73" s="90">
        <f>ROUND(P73/1.2,2)</f>
        <v>70.83</v>
      </c>
      <c r="P73" s="808">
        <v>85</v>
      </c>
    </row>
    <row r="74" spans="1:16" s="776" customFormat="1" ht="20.25" customHeight="1">
      <c r="A74" s="1254" t="s">
        <v>880</v>
      </c>
      <c r="B74" s="1255"/>
      <c r="C74" s="1255"/>
      <c r="D74" s="1255"/>
      <c r="E74" s="1255"/>
      <c r="F74" s="1255"/>
      <c r="G74" s="1255"/>
      <c r="H74" s="1255"/>
      <c r="I74" s="1255"/>
      <c r="J74" s="1255"/>
      <c r="K74" s="1255"/>
      <c r="L74" s="1255"/>
      <c r="M74" s="1255"/>
      <c r="N74" s="1255"/>
      <c r="O74" s="1255"/>
      <c r="P74" s="1256"/>
    </row>
    <row r="75" spans="1:16" s="776" customFormat="1" ht="20.25" customHeight="1">
      <c r="A75" s="1270" t="s">
        <v>881</v>
      </c>
      <c r="B75" s="1325"/>
      <c r="C75" s="1325"/>
      <c r="D75" s="1325"/>
      <c r="E75" s="1325"/>
      <c r="F75" s="1325"/>
      <c r="G75" s="1325"/>
      <c r="H75" s="1325"/>
      <c r="I75" s="1325"/>
      <c r="J75" s="1325"/>
      <c r="K75" s="1325"/>
      <c r="L75" s="1325"/>
      <c r="M75" s="1325"/>
      <c r="N75" s="1325"/>
      <c r="O75" s="1325"/>
      <c r="P75" s="1326"/>
    </row>
    <row r="76" spans="1:16" s="776" customFormat="1" ht="20.25" customHeight="1">
      <c r="A76" s="850">
        <v>852831</v>
      </c>
      <c r="B76" s="851" t="s">
        <v>882</v>
      </c>
      <c r="C76" s="55" t="s">
        <v>92</v>
      </c>
      <c r="D76" s="371">
        <v>10</v>
      </c>
      <c r="E76" s="33">
        <v>1</v>
      </c>
      <c r="F76" s="33">
        <v>50</v>
      </c>
      <c r="G76" s="457" t="s">
        <v>95</v>
      </c>
      <c r="H76" s="1343">
        <v>0.15</v>
      </c>
      <c r="I76" s="1344"/>
      <c r="J76" s="1345"/>
      <c r="K76" s="1260">
        <f>N76*H76</f>
        <v>5.925</v>
      </c>
      <c r="L76" s="1303"/>
      <c r="M76" s="1303"/>
      <c r="N76" s="509">
        <f>P76/D76</f>
        <v>39.5</v>
      </c>
      <c r="O76" s="90">
        <f>ROUND(P76/1.2,2)</f>
        <v>329.17</v>
      </c>
      <c r="P76" s="887">
        <v>395</v>
      </c>
    </row>
    <row r="77" spans="1:16" s="776" customFormat="1" ht="20.25" customHeight="1">
      <c r="A77" s="1270" t="s">
        <v>883</v>
      </c>
      <c r="B77" s="1325"/>
      <c r="C77" s="1325"/>
      <c r="D77" s="1325"/>
      <c r="E77" s="1325"/>
      <c r="F77" s="1325"/>
      <c r="G77" s="1325"/>
      <c r="H77" s="1325"/>
      <c r="I77" s="1325"/>
      <c r="J77" s="1325"/>
      <c r="K77" s="1325"/>
      <c r="L77" s="1325"/>
      <c r="M77" s="1325"/>
      <c r="N77" s="1325"/>
      <c r="O77" s="1325"/>
      <c r="P77" s="1326"/>
    </row>
    <row r="78" spans="1:16" s="776" customFormat="1" ht="20.25" customHeight="1">
      <c r="A78" s="359">
        <v>859135</v>
      </c>
      <c r="B78" s="852" t="s">
        <v>884</v>
      </c>
      <c r="C78" s="359" t="s">
        <v>94</v>
      </c>
      <c r="D78" s="360">
        <v>25</v>
      </c>
      <c r="E78" s="434">
        <v>1</v>
      </c>
      <c r="F78" s="434">
        <v>24</v>
      </c>
      <c r="G78" s="435" t="s">
        <v>93</v>
      </c>
      <c r="H78" s="393">
        <v>0.3</v>
      </c>
      <c r="I78" s="853" t="s">
        <v>34</v>
      </c>
      <c r="J78" s="393">
        <v>0.35</v>
      </c>
      <c r="K78" s="392">
        <v>5.268</v>
      </c>
      <c r="L78" s="854" t="s">
        <v>34</v>
      </c>
      <c r="M78" s="394">
        <v>6.145999999999999</v>
      </c>
      <c r="N78" s="360">
        <f>P78/D78</f>
        <v>24.44</v>
      </c>
      <c r="O78" s="405">
        <f>ROUND(P78/1.2,2)</f>
        <v>509.17</v>
      </c>
      <c r="P78" s="855">
        <v>611</v>
      </c>
    </row>
    <row r="79" spans="1:16" s="776" customFormat="1" ht="20.25" customHeight="1">
      <c r="A79" s="91">
        <v>948200376</v>
      </c>
      <c r="B79" s="276" t="s">
        <v>885</v>
      </c>
      <c r="C79" s="91" t="s">
        <v>94</v>
      </c>
      <c r="D79" s="509">
        <v>25</v>
      </c>
      <c r="E79" s="518">
        <v>1</v>
      </c>
      <c r="F79" s="518">
        <v>24</v>
      </c>
      <c r="G79" s="550" t="s">
        <v>97</v>
      </c>
      <c r="H79" s="806">
        <v>0.3</v>
      </c>
      <c r="I79" s="856" t="s">
        <v>34</v>
      </c>
      <c r="J79" s="806">
        <v>0.35</v>
      </c>
      <c r="K79" s="805">
        <v>5.268</v>
      </c>
      <c r="L79" s="857" t="s">
        <v>34</v>
      </c>
      <c r="M79" s="529">
        <v>7.146</v>
      </c>
      <c r="N79" s="509">
        <f>P79/D79</f>
        <v>19.56</v>
      </c>
      <c r="O79" s="529">
        <f>ROUND(P79/1.2,2)</f>
        <v>407.5</v>
      </c>
      <c r="P79" s="818">
        <v>489</v>
      </c>
    </row>
    <row r="80" spans="1:16" s="776" customFormat="1" ht="20.25" customHeight="1">
      <c r="A80" s="1270" t="s">
        <v>886</v>
      </c>
      <c r="B80" s="1325"/>
      <c r="C80" s="1325"/>
      <c r="D80" s="1325"/>
      <c r="E80" s="1325"/>
      <c r="F80" s="1325"/>
      <c r="G80" s="1325"/>
      <c r="H80" s="1325"/>
      <c r="I80" s="1325"/>
      <c r="J80" s="1325"/>
      <c r="K80" s="1325"/>
      <c r="L80" s="1325"/>
      <c r="M80" s="1325"/>
      <c r="N80" s="1325"/>
      <c r="O80" s="1325"/>
      <c r="P80" s="1326"/>
    </row>
    <row r="81" spans="1:16" s="776" customFormat="1" ht="20.25" customHeight="1">
      <c r="A81" s="858">
        <v>852832</v>
      </c>
      <c r="B81" s="851" t="s">
        <v>887</v>
      </c>
      <c r="C81" s="64" t="s">
        <v>92</v>
      </c>
      <c r="D81" s="354">
        <v>10</v>
      </c>
      <c r="E81" s="6">
        <v>1</v>
      </c>
      <c r="F81" s="6">
        <v>50</v>
      </c>
      <c r="G81" s="859" t="s">
        <v>97</v>
      </c>
      <c r="H81" s="1346">
        <v>0.15</v>
      </c>
      <c r="I81" s="1347"/>
      <c r="J81" s="1348"/>
      <c r="K81" s="1349">
        <f>N81*H81</f>
        <v>4.6499999999999995</v>
      </c>
      <c r="L81" s="1347"/>
      <c r="M81" s="1347"/>
      <c r="N81" s="354">
        <f>P81/D81</f>
        <v>31</v>
      </c>
      <c r="O81" s="354">
        <f>ROUND(P81/1.2,2)</f>
        <v>258.33</v>
      </c>
      <c r="P81" s="860">
        <v>310</v>
      </c>
    </row>
    <row r="82" spans="1:16" s="776" customFormat="1" ht="20.25" customHeight="1">
      <c r="A82" s="1270" t="s">
        <v>888</v>
      </c>
      <c r="B82" s="1325"/>
      <c r="C82" s="1325"/>
      <c r="D82" s="1325"/>
      <c r="E82" s="1325"/>
      <c r="F82" s="1325"/>
      <c r="G82" s="1325"/>
      <c r="H82" s="1325"/>
      <c r="I82" s="1325"/>
      <c r="J82" s="1325"/>
      <c r="K82" s="1325"/>
      <c r="L82" s="1325"/>
      <c r="M82" s="1325"/>
      <c r="N82" s="1325"/>
      <c r="O82" s="1325"/>
      <c r="P82" s="1326"/>
    </row>
    <row r="83" spans="1:16" s="776" customFormat="1" ht="17.25" customHeight="1">
      <c r="A83" s="91">
        <v>852833</v>
      </c>
      <c r="B83" s="835" t="s">
        <v>889</v>
      </c>
      <c r="C83" s="55" t="s">
        <v>92</v>
      </c>
      <c r="D83" s="371">
        <v>10</v>
      </c>
      <c r="E83" s="33">
        <v>1</v>
      </c>
      <c r="F83" s="33">
        <v>50</v>
      </c>
      <c r="G83" s="457" t="s">
        <v>93</v>
      </c>
      <c r="H83" s="1343">
        <v>0.15</v>
      </c>
      <c r="I83" s="1344"/>
      <c r="J83" s="1345"/>
      <c r="K83" s="1260">
        <f>N83*H83</f>
        <v>2.88</v>
      </c>
      <c r="L83" s="1303"/>
      <c r="M83" s="1303"/>
      <c r="N83" s="509">
        <f>P83/D83</f>
        <v>19.2</v>
      </c>
      <c r="O83" s="90">
        <f>ROUND(P83/1.2,2)</f>
        <v>160</v>
      </c>
      <c r="P83" s="887">
        <v>192</v>
      </c>
    </row>
    <row r="84" spans="1:16" s="776" customFormat="1" ht="20.25" customHeight="1">
      <c r="A84" s="1254" t="s">
        <v>890</v>
      </c>
      <c r="B84" s="1255"/>
      <c r="C84" s="1255"/>
      <c r="D84" s="1255"/>
      <c r="E84" s="1255"/>
      <c r="F84" s="1255"/>
      <c r="G84" s="1255"/>
      <c r="H84" s="1255"/>
      <c r="I84" s="1255"/>
      <c r="J84" s="1255"/>
      <c r="K84" s="1255"/>
      <c r="L84" s="1255"/>
      <c r="M84" s="1255"/>
      <c r="N84" s="1255"/>
      <c r="O84" s="1255"/>
      <c r="P84" s="1256"/>
    </row>
    <row r="85" spans="1:16" s="776" customFormat="1" ht="16.5" customHeight="1" thickBot="1">
      <c r="A85" s="575">
        <v>852841</v>
      </c>
      <c r="B85" s="861" t="s">
        <v>891</v>
      </c>
      <c r="C85" s="575" t="s">
        <v>94</v>
      </c>
      <c r="D85" s="862">
        <v>16</v>
      </c>
      <c r="E85" s="863">
        <v>1</v>
      </c>
      <c r="F85" s="863">
        <v>44</v>
      </c>
      <c r="G85" s="864" t="s">
        <v>96</v>
      </c>
      <c r="H85" s="1351">
        <v>1.8</v>
      </c>
      <c r="I85" s="1352"/>
      <c r="J85" s="1353"/>
      <c r="K85" s="1351">
        <f>N85*H85</f>
        <v>30.2625</v>
      </c>
      <c r="L85" s="1354"/>
      <c r="M85" s="1355"/>
      <c r="N85" s="862">
        <f>P85/D85</f>
        <v>16.8125</v>
      </c>
      <c r="O85" s="865">
        <f>ROUND(P85/1.2,2)</f>
        <v>224.17</v>
      </c>
      <c r="P85" s="866">
        <v>269</v>
      </c>
    </row>
    <row r="87" spans="1:16" ht="44.25" customHeight="1">
      <c r="A87" s="1350" t="s">
        <v>810</v>
      </c>
      <c r="B87" s="1350"/>
      <c r="C87" s="1350"/>
      <c r="D87" s="1350"/>
      <c r="E87" s="1350"/>
      <c r="F87" s="1350"/>
      <c r="G87" s="1350"/>
      <c r="H87" s="1350"/>
      <c r="I87" s="1350"/>
      <c r="J87" s="1350"/>
      <c r="K87" s="1350"/>
      <c r="L87" s="1350"/>
      <c r="M87" s="1350"/>
      <c r="N87" s="1350"/>
      <c r="O87" s="1350"/>
      <c r="P87" s="1350"/>
    </row>
  </sheetData>
  <sheetProtection/>
  <mergeCells count="139">
    <mergeCell ref="A87:P87"/>
    <mergeCell ref="A82:P82"/>
    <mergeCell ref="H83:J83"/>
    <mergeCell ref="K83:M83"/>
    <mergeCell ref="A84:P84"/>
    <mergeCell ref="H85:J85"/>
    <mergeCell ref="K85:M85"/>
    <mergeCell ref="H76:J76"/>
    <mergeCell ref="K76:M76"/>
    <mergeCell ref="A77:P77"/>
    <mergeCell ref="A80:P80"/>
    <mergeCell ref="H81:J81"/>
    <mergeCell ref="K81:M81"/>
    <mergeCell ref="H72:J72"/>
    <mergeCell ref="K72:M72"/>
    <mergeCell ref="H73:J73"/>
    <mergeCell ref="K73:M73"/>
    <mergeCell ref="A74:P74"/>
    <mergeCell ref="A75:P75"/>
    <mergeCell ref="H68:J68"/>
    <mergeCell ref="K68:M68"/>
    <mergeCell ref="H69:J69"/>
    <mergeCell ref="K69:M69"/>
    <mergeCell ref="A70:P70"/>
    <mergeCell ref="H71:J71"/>
    <mergeCell ref="K71:M71"/>
    <mergeCell ref="H64:J64"/>
    <mergeCell ref="K64:M64"/>
    <mergeCell ref="H65:J65"/>
    <mergeCell ref="K65:M65"/>
    <mergeCell ref="A66:P66"/>
    <mergeCell ref="H67:J67"/>
    <mergeCell ref="K67:M67"/>
    <mergeCell ref="A60:P60"/>
    <mergeCell ref="A61:P61"/>
    <mergeCell ref="H62:J62"/>
    <mergeCell ref="K62:M62"/>
    <mergeCell ref="H63:J63"/>
    <mergeCell ref="K63:M63"/>
    <mergeCell ref="A56:P56"/>
    <mergeCell ref="H57:J57"/>
    <mergeCell ref="K57:M57"/>
    <mergeCell ref="H58:J58"/>
    <mergeCell ref="K58:M58"/>
    <mergeCell ref="H59:J59"/>
    <mergeCell ref="K59:M59"/>
    <mergeCell ref="H53:J53"/>
    <mergeCell ref="K53:M53"/>
    <mergeCell ref="H54:J54"/>
    <mergeCell ref="K54:M54"/>
    <mergeCell ref="H55:J55"/>
    <mergeCell ref="K55:M55"/>
    <mergeCell ref="H49:J49"/>
    <mergeCell ref="K49:M49"/>
    <mergeCell ref="H50:J50"/>
    <mergeCell ref="K50:M50"/>
    <mergeCell ref="A51:P51"/>
    <mergeCell ref="H52:J52"/>
    <mergeCell ref="K52:M52"/>
    <mergeCell ref="H45:J45"/>
    <mergeCell ref="K45:M45"/>
    <mergeCell ref="H46:J46"/>
    <mergeCell ref="K46:M46"/>
    <mergeCell ref="A47:P47"/>
    <mergeCell ref="A48:P48"/>
    <mergeCell ref="H41:J41"/>
    <mergeCell ref="K41:M41"/>
    <mergeCell ref="A42:P42"/>
    <mergeCell ref="H43:J43"/>
    <mergeCell ref="K43:M43"/>
    <mergeCell ref="A44:P44"/>
    <mergeCell ref="H38:J38"/>
    <mergeCell ref="K38:M38"/>
    <mergeCell ref="H39:J39"/>
    <mergeCell ref="K39:M39"/>
    <mergeCell ref="H40:J40"/>
    <mergeCell ref="K40:M40"/>
    <mergeCell ref="H35:J35"/>
    <mergeCell ref="K35:M35"/>
    <mergeCell ref="H36:J36"/>
    <mergeCell ref="K36:M36"/>
    <mergeCell ref="H37:J37"/>
    <mergeCell ref="K37:M37"/>
    <mergeCell ref="H32:J32"/>
    <mergeCell ref="K32:M32"/>
    <mergeCell ref="H33:J33"/>
    <mergeCell ref="K33:M33"/>
    <mergeCell ref="H34:J34"/>
    <mergeCell ref="K34:M34"/>
    <mergeCell ref="H29:J29"/>
    <mergeCell ref="K29:M29"/>
    <mergeCell ref="H30:J30"/>
    <mergeCell ref="K30:M30"/>
    <mergeCell ref="H31:J31"/>
    <mergeCell ref="K31:M31"/>
    <mergeCell ref="H26:J26"/>
    <mergeCell ref="K26:M26"/>
    <mergeCell ref="H27:J27"/>
    <mergeCell ref="K27:M27"/>
    <mergeCell ref="H28:J28"/>
    <mergeCell ref="K28:M28"/>
    <mergeCell ref="H23:J23"/>
    <mergeCell ref="K23:M23"/>
    <mergeCell ref="H24:J24"/>
    <mergeCell ref="K24:M24"/>
    <mergeCell ref="H25:J25"/>
    <mergeCell ref="K25:M25"/>
    <mergeCell ref="H19:J19"/>
    <mergeCell ref="K19:M19"/>
    <mergeCell ref="H20:J20"/>
    <mergeCell ref="K20:M20"/>
    <mergeCell ref="A21:P21"/>
    <mergeCell ref="H22:J22"/>
    <mergeCell ref="K22:M22"/>
    <mergeCell ref="A15:P15"/>
    <mergeCell ref="H16:J16"/>
    <mergeCell ref="K16:M16"/>
    <mergeCell ref="H17:J17"/>
    <mergeCell ref="K17:M17"/>
    <mergeCell ref="A18:P18"/>
    <mergeCell ref="H11:J11"/>
    <mergeCell ref="K11:M11"/>
    <mergeCell ref="A12:P12"/>
    <mergeCell ref="H13:J13"/>
    <mergeCell ref="K13:M13"/>
    <mergeCell ref="A14:P14"/>
    <mergeCell ref="A4:P4"/>
    <mergeCell ref="A8:P8"/>
    <mergeCell ref="H9:J9"/>
    <mergeCell ref="K9:M9"/>
    <mergeCell ref="H10:J10"/>
    <mergeCell ref="K10:M10"/>
    <mergeCell ref="A1:P1"/>
    <mergeCell ref="A2:A3"/>
    <mergeCell ref="B2:B3"/>
    <mergeCell ref="C2:G2"/>
    <mergeCell ref="H2:J3"/>
    <mergeCell ref="K2:P2"/>
    <mergeCell ref="K3:M3"/>
  </mergeCells>
  <printOptions/>
  <pageMargins left="0.1968503937007874" right="0.1968503937007874" top="0.2755905511811024" bottom="0.31496062992125984" header="0.2362204724409449" footer="0.31496062992125984"/>
  <pageSetup fitToHeight="2" horizontalDpi="600" verticalDpi="600" orientation="portrait" paperSize="9" scale="52"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"Капарол Украина"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grigorenko</dc:creator>
  <cp:keywords/>
  <dc:description/>
  <cp:lastModifiedBy>oleg</cp:lastModifiedBy>
  <cp:lastPrinted>2014-08-03T11:24:48Z</cp:lastPrinted>
  <dcterms:created xsi:type="dcterms:W3CDTF">2007-04-16T09:28:10Z</dcterms:created>
  <dcterms:modified xsi:type="dcterms:W3CDTF">2015-02-08T20:35:29Z</dcterms:modified>
  <cp:category/>
  <cp:version/>
  <cp:contentType/>
  <cp:contentStatus/>
</cp:coreProperties>
</file>