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7800" windowHeight="8805" activeTab="0"/>
  </bookViews>
  <sheets>
    <sheet name="2012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<sst xmlns="http://schemas.openxmlformats.org/spreadsheetml/2006/main" count="108" uniqueCount="107">
  <si>
    <t>расчетный курс</t>
  </si>
  <si>
    <t xml:space="preserve"> ПРАЙС – ЛИСТ</t>
  </si>
  <si>
    <t>Специальная цена на модели QUASAR D, STAR DIGIT, STAR CONDENS !!!</t>
  </si>
  <si>
    <t>Наименование товарной позиции</t>
  </si>
  <si>
    <t>Характеристика</t>
  </si>
  <si>
    <t>Рекомендованная система цен на оборудование</t>
  </si>
  <si>
    <t>ОПТ, грн</t>
  </si>
  <si>
    <t>Монтажник, евро</t>
  </si>
  <si>
    <t>Монтажник, грн</t>
  </si>
  <si>
    <t>Рекомендованная розница, евро</t>
  </si>
  <si>
    <t>Рекомендованная розница, грн</t>
  </si>
  <si>
    <t>Котельное оборудование ТМ Westen</t>
  </si>
  <si>
    <t>QUASAR D 24 i</t>
  </si>
  <si>
    <t xml:space="preserve"> 24 кВт, дымоходный, битермический</t>
  </si>
  <si>
    <t>QUASAR D 24 Fi</t>
  </si>
  <si>
    <t xml:space="preserve"> 24 кВт, турбированный, битермический с комплектом труб </t>
  </si>
  <si>
    <t>PULSAR D 240 i</t>
  </si>
  <si>
    <t xml:space="preserve"> 24 кВт, дымоход, два теплообменника</t>
  </si>
  <si>
    <t>PULSAR D 240 Fi</t>
  </si>
  <si>
    <t xml:space="preserve"> 24 кВт, турбо, два тепл. + Комплект труб Baxi </t>
  </si>
  <si>
    <t>PULSAR D 1.240 I</t>
  </si>
  <si>
    <t xml:space="preserve"> 24 кВт, дымоход, один теплообменник </t>
  </si>
  <si>
    <t>PULSAR  D 1.240 FI</t>
  </si>
  <si>
    <t xml:space="preserve"> 24 кВт, турбо, один теплообменник + Комплект труб Baxi </t>
  </si>
  <si>
    <t>PULSAR D 1.140 I</t>
  </si>
  <si>
    <t xml:space="preserve"> 14 кВт, дымоход, один теплообменник                                        </t>
  </si>
  <si>
    <t>PULSAR D 1.140 FI</t>
  </si>
  <si>
    <t xml:space="preserve"> 14 кВт, турбо, один теплообменник + Комплект труб Baxi                                          </t>
  </si>
  <si>
    <t>STAR DIGIT 1.240 Fi</t>
  </si>
  <si>
    <t xml:space="preserve"> 24 кВт, турбо, один теплообменник + Комплект труб Baxi       </t>
  </si>
  <si>
    <t>STAR DIGIT 240 i</t>
  </si>
  <si>
    <t xml:space="preserve"> 24 кВт, дымоход, два теплообменника        </t>
  </si>
  <si>
    <t>STAR DIGIT 240 Fi</t>
  </si>
  <si>
    <t xml:space="preserve"> 24 кВт, турбо, два теплообменника + Комплект труб Baxi        </t>
  </si>
  <si>
    <t>STAR DIGIT 280 Fi</t>
  </si>
  <si>
    <t xml:space="preserve"> 28 кВт, турбо, два теплообменника + Комплект труб Baxi        </t>
  </si>
  <si>
    <t>STAR DIGIT 310 Fi</t>
  </si>
  <si>
    <t xml:space="preserve"> 31 кВт, турбо, два теплообменника + Комплект труб Baxi            </t>
  </si>
  <si>
    <t>STAR DIGIT 1.310 Fi</t>
  </si>
  <si>
    <t xml:space="preserve"> 31 кВт, турбо, один теплообменник + Комплект труб Baxi         </t>
  </si>
  <si>
    <t>BOYLER  Digit 240\40 i</t>
  </si>
  <si>
    <t xml:space="preserve"> 24 кВт, дымоход, два теплообменника </t>
  </si>
  <si>
    <t>BOYLER Digit 240\40 Fi</t>
  </si>
  <si>
    <t xml:space="preserve"> 24 кВт, турбо, два теплообменника + Комплект труб Baxi  </t>
  </si>
  <si>
    <t>BOYLER  Digit 240\60 i</t>
  </si>
  <si>
    <t>BOYLER Digit 240\60 Fi</t>
  </si>
  <si>
    <t xml:space="preserve"> 24 кВт, турбо, два теплообменника + Комплект труб Baxi </t>
  </si>
  <si>
    <t>BOYLER  Digit 280\60 i</t>
  </si>
  <si>
    <t xml:space="preserve"> 28 кВт, дымоход, два теплообменника </t>
  </si>
  <si>
    <t>BOYLER Digit 280\60 Fi</t>
  </si>
  <si>
    <t xml:space="preserve"> 28 кВт, турбо, два теплообменника + Комплект труб Baxi </t>
  </si>
  <si>
    <t>STAR CONDENS 240*</t>
  </si>
  <si>
    <t xml:space="preserve"> 24кВт, дымоход, два теплообменника, конденсационный + Коакс.труба с наконечником, длина 750 мм, диам.60/100, НТ и Коакс. отвод 90° , диам 60/100, НТ           </t>
  </si>
  <si>
    <t>STAR CONDENS 280*</t>
  </si>
  <si>
    <t xml:space="preserve"> 28кВт, дымоход, два теплообменника, конденсационный + Коакс.труба с наконечником, длина 750 мм, диам.60/100, НТ и Коакс. отвод 90° , диам 60/100, НТ                        </t>
  </si>
  <si>
    <t>STAR CONDENS 1.240*</t>
  </si>
  <si>
    <t xml:space="preserve"> 24кВт, дымоход, два теплообменника, конденсационный + Коакс.труба с наконечником, длина 750 мм, диам.60/100, НТ и Коакс. отвод 90° , диам 60/100, НТ                        </t>
  </si>
  <si>
    <t xml:space="preserve">BOILER CONDENS </t>
  </si>
  <si>
    <t xml:space="preserve"> 24кВт, дымоход, два теплообменника, конденсационный              </t>
  </si>
  <si>
    <t>COMPACT 1.400 iN</t>
  </si>
  <si>
    <t xml:space="preserve"> 40 кВт, дымоход, одноконтурный</t>
  </si>
  <si>
    <t>COMPACT 1.490 iN</t>
  </si>
  <si>
    <t xml:space="preserve"> 49 кВт, дымоход, одноконтурный</t>
  </si>
  <si>
    <t>COMPACT 1.620 iN</t>
  </si>
  <si>
    <t xml:space="preserve"> 62 кВт, дымоход, одноконтурный</t>
  </si>
  <si>
    <t>Аксессуары к котлам</t>
  </si>
  <si>
    <t xml:space="preserve"> Коаксиальная система газоотвода</t>
  </si>
  <si>
    <t>KHG 714 102 310</t>
  </si>
  <si>
    <t xml:space="preserve"> Коаксиальный изгиб 45°</t>
  </si>
  <si>
    <t>KHG 714 101 410</t>
  </si>
  <si>
    <t xml:space="preserve"> Коаксиальный изгиб 90°</t>
  </si>
  <si>
    <t>KHG 714 101 810</t>
  </si>
  <si>
    <t xml:space="preserve"> Коаксиальные трубы с наконечником</t>
  </si>
  <si>
    <t xml:space="preserve">KHG714103910 </t>
  </si>
  <si>
    <t>Коаксиальный удлинитель трубы 500 мм.</t>
  </si>
  <si>
    <t>KHG 714 101 710</t>
  </si>
  <si>
    <t>Коаксиальный удлинитель трубы 1000 мм.</t>
  </si>
  <si>
    <t xml:space="preserve"> Раздельная система газоотвода</t>
  </si>
  <si>
    <t>KHG 714 018 010</t>
  </si>
  <si>
    <t xml:space="preserve"> Изгиб 90°, Ø 80</t>
  </si>
  <si>
    <t>KHG 714 018 110</t>
  </si>
  <si>
    <t xml:space="preserve"> Изгиб 45°, Ø 80</t>
  </si>
  <si>
    <t>KHG 714 038 510</t>
  </si>
  <si>
    <t xml:space="preserve"> Труба Ø 80 L=500мм. </t>
  </si>
  <si>
    <t>KHG 714 038 610</t>
  </si>
  <si>
    <t xml:space="preserve"> Труба Ø 80 L=1000мм. </t>
  </si>
  <si>
    <t>KHG 714 074 810</t>
  </si>
  <si>
    <t xml:space="preserve"> Комплект двойного дымохода для QUASAR, MAIN</t>
  </si>
  <si>
    <t>KHG 714 061 510</t>
  </si>
  <si>
    <t xml:space="preserve"> Комплект двойного дымохода для  ENERGY, STAR, ECO, LUNA</t>
  </si>
  <si>
    <t xml:space="preserve"> Электронные аксессуары</t>
  </si>
  <si>
    <t>KHG 714 062 111</t>
  </si>
  <si>
    <t xml:space="preserve"> Внешний датчик 2000</t>
  </si>
  <si>
    <t xml:space="preserve"> QUASAR D - новый битермический теплообменник и гидравлическая группа, удобный кнопочный пульт управления с информативным жидкокристаллическим дисплеем, погодозависимый режим работы, возможность работать в режиме "теплые полы", сверхкомпактный размер  </t>
  </si>
  <si>
    <t xml:space="preserve">PULSAR D - цифровой дисплей, пластиковая гидрогруппа, вторичный теплообменник из нержавеющей стали, компактный размер </t>
  </si>
  <si>
    <t xml:space="preserve">Акция " Сузір`я WESTEN" !!! STAR DIGIT (цифровой дисплей, погодозависимая автоматика,  высокая производительность по ГВС) </t>
  </si>
  <si>
    <t xml:space="preserve"> BOYLER DIGIT (цифровой дисплей, погодозависимая автоматика,  высокая производительность по ГВС, встроенные бойлеры 40 л (эмал.), 60 л (нерж.)</t>
  </si>
  <si>
    <t xml:space="preserve">Настенные газовые конденсационные котлы WESTEN </t>
  </si>
  <si>
    <t>Акция " Сузір`я WESTEN" !!! STAR CONDENS (конденсационный котел, погодозависимая автоматика, теплообменники из нерж.стали, эконом-класс, кпд 108%)</t>
  </si>
  <si>
    <t xml:space="preserve"> Напольные газовые котлы WESTEN (электророзжиг, автодиагностика, чугунный теплообменник, горелка с модуляцией пламени)</t>
  </si>
  <si>
    <t xml:space="preserve"> COMPACT (возможность управления бойлером косв.нагрева, два температурных режима, индикация температуры, погодозависимая  автоматика)</t>
  </si>
  <si>
    <t>Котельное оборудование  ТМ WESTEN</t>
  </si>
  <si>
    <t>Действителен с 1.02.2012</t>
  </si>
  <si>
    <t>ОПТ, евро</t>
  </si>
  <si>
    <t>Ваша цена/ Дилер, евро</t>
  </si>
  <si>
    <t>Ваша цена/ Дилер, грн</t>
  </si>
  <si>
    <t>г.Днепропетровск,ул.Ю.Савченко,96                                т.(0562) 321-221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</si>
</sst>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5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1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6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center"/>
    </xf>
    <xf numFmtId="1" fontId="0" fillId="34" borderId="18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1" fontId="0" fillId="34" borderId="2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4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" fontId="20" fillId="34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34" borderId="2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" fontId="20" fillId="34" borderId="15" xfId="0" applyNumberFormat="1" applyFon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" fontId="20" fillId="34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34" borderId="1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34" borderId="19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34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20" fillId="34" borderId="19" xfId="0" applyNumberFormat="1" applyFont="1" applyFill="1" applyBorder="1" applyAlignment="1">
      <alignment horizontal="center" vertical="center"/>
    </xf>
    <xf numFmtId="1" fontId="1" fillId="34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34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 wrapText="1"/>
    </xf>
    <xf numFmtId="1" fontId="1" fillId="0" borderId="23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wrapText="1"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1" fontId="0" fillId="34" borderId="29" xfId="0" applyNumberFormat="1" applyFont="1" applyFill="1" applyBorder="1" applyAlignment="1">
      <alignment horizontal="center" vertical="center"/>
    </xf>
    <xf numFmtId="1" fontId="0" fillId="34" borderId="30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2790825</xdr:colOff>
      <xdr:row>4</xdr:row>
      <xdr:rowOff>0</xdr:rowOff>
    </xdr:to>
    <xdr:pic>
      <xdr:nvPicPr>
        <xdr:cNvPr id="1" name="Рисунок 4" descr="ИНСТАЛЛМАРКЕТ_логотип ц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191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24.75390625" style="0" customWidth="1"/>
    <col min="2" max="2" width="46.75390625" style="0" customWidth="1"/>
    <col min="3" max="3" width="10.25390625" style="0" hidden="1" customWidth="1"/>
    <col min="4" max="4" width="9.875" style="0" hidden="1" customWidth="1"/>
    <col min="5" max="5" width="0.2421875" style="1" hidden="1" customWidth="1"/>
    <col min="6" max="6" width="0.12890625" style="2" hidden="1" customWidth="1"/>
    <col min="7" max="7" width="0.2421875" style="1" hidden="1" customWidth="1"/>
    <col min="8" max="8" width="0.12890625" style="2" hidden="1" customWidth="1"/>
    <col min="9" max="9" width="25.75390625" style="1" customWidth="1"/>
    <col min="10" max="10" width="38.625" style="2" customWidth="1"/>
  </cols>
  <sheetData>
    <row r="1" spans="1:10" ht="12.75">
      <c r="A1" s="1"/>
      <c r="B1" s="2"/>
      <c r="C1" s="1"/>
      <c r="D1" s="2"/>
      <c r="E1"/>
      <c r="F1"/>
      <c r="G1"/>
      <c r="H1"/>
      <c r="I1"/>
      <c r="J1"/>
    </row>
    <row r="2" spans="1:10" ht="30.75" customHeight="1">
      <c r="A2" s="1"/>
      <c r="B2" s="2"/>
      <c r="C2" s="1"/>
      <c r="D2" s="2"/>
      <c r="E2"/>
      <c r="F2"/>
      <c r="G2"/>
      <c r="H2"/>
      <c r="I2"/>
      <c r="J2"/>
    </row>
    <row r="3" spans="1:10" ht="12.75">
      <c r="A3" s="1"/>
      <c r="B3" s="2"/>
      <c r="C3" s="1"/>
      <c r="D3" s="2"/>
      <c r="E3"/>
      <c r="F3"/>
      <c r="G3"/>
      <c r="H3"/>
      <c r="I3"/>
      <c r="J3"/>
    </row>
    <row r="4" spans="1:10" ht="12.75">
      <c r="A4" s="1"/>
      <c r="B4" s="2"/>
      <c r="C4" s="1"/>
      <c r="D4" s="2"/>
      <c r="E4"/>
      <c r="F4"/>
      <c r="G4"/>
      <c r="H4"/>
      <c r="I4"/>
      <c r="J4"/>
    </row>
    <row r="5" spans="1:10" ht="25.5" customHeight="1">
      <c r="A5" s="1"/>
      <c r="B5" s="2"/>
      <c r="C5" s="1"/>
      <c r="D5" s="2"/>
      <c r="E5"/>
      <c r="F5"/>
      <c r="G5"/>
      <c r="H5"/>
      <c r="I5"/>
      <c r="J5"/>
    </row>
    <row r="6" spans="1:10" ht="21" customHeight="1" thickBot="1">
      <c r="A6" s="126" t="s">
        <v>106</v>
      </c>
      <c r="B6" s="2"/>
      <c r="C6" s="1"/>
      <c r="D6" s="2"/>
      <c r="E6"/>
      <c r="F6"/>
      <c r="G6"/>
      <c r="H6"/>
      <c r="I6"/>
      <c r="J6"/>
    </row>
    <row r="7" spans="1:4" ht="27.75" thickBot="1">
      <c r="A7" s="4">
        <v>10.61</v>
      </c>
      <c r="B7" s="5"/>
      <c r="C7" s="5"/>
      <c r="D7" s="5"/>
    </row>
    <row r="8" spans="1:7" ht="12.75">
      <c r="A8" s="6" t="s">
        <v>0</v>
      </c>
      <c r="B8" s="3"/>
      <c r="C8" s="3"/>
      <c r="D8" s="3"/>
      <c r="E8" s="7"/>
      <c r="F8" s="8"/>
      <c r="G8" s="7"/>
    </row>
    <row r="9" spans="1:10" ht="20.25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25.5">
      <c r="A10" s="110" t="s">
        <v>101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27.75" customHeight="1">
      <c r="A11" s="111" t="s">
        <v>102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24.75" customHeight="1" thickBot="1">
      <c r="A12" s="115" t="s">
        <v>2</v>
      </c>
      <c r="B12" s="115"/>
      <c r="C12" s="116"/>
      <c r="D12" s="116"/>
      <c r="E12" s="116"/>
      <c r="F12" s="116"/>
      <c r="G12" s="116"/>
      <c r="H12" s="116"/>
      <c r="I12" s="116"/>
      <c r="J12" s="116"/>
    </row>
    <row r="13" spans="1:10" ht="38.25" customHeight="1" thickBot="1">
      <c r="A13" s="112" t="s">
        <v>3</v>
      </c>
      <c r="B13" s="112" t="s">
        <v>4</v>
      </c>
      <c r="C13" s="123" t="s">
        <v>5</v>
      </c>
      <c r="D13" s="123"/>
      <c r="E13" s="123"/>
      <c r="F13" s="123"/>
      <c r="G13" s="123"/>
      <c r="H13" s="123"/>
      <c r="I13" s="123"/>
      <c r="J13" s="124"/>
    </row>
    <row r="14" spans="1:10" ht="72" customHeight="1" thickBot="1">
      <c r="A14" s="113"/>
      <c r="B14" s="114"/>
      <c r="C14" s="46" t="s">
        <v>104</v>
      </c>
      <c r="D14" s="47" t="s">
        <v>105</v>
      </c>
      <c r="E14" s="9" t="s">
        <v>103</v>
      </c>
      <c r="F14" s="10" t="s">
        <v>6</v>
      </c>
      <c r="G14" s="9" t="s">
        <v>7</v>
      </c>
      <c r="H14" s="10" t="s">
        <v>8</v>
      </c>
      <c r="I14" s="9" t="s">
        <v>9</v>
      </c>
      <c r="J14" s="10" t="s">
        <v>10</v>
      </c>
    </row>
    <row r="15" spans="1:10" ht="26.25" customHeight="1" thickBot="1">
      <c r="A15" s="101" t="s">
        <v>11</v>
      </c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64.5" customHeight="1" thickBot="1">
      <c r="A16" s="107" t="s">
        <v>93</v>
      </c>
      <c r="B16" s="108"/>
      <c r="C16" s="108"/>
      <c r="D16" s="108"/>
      <c r="E16" s="108"/>
      <c r="F16" s="108"/>
      <c r="G16" s="108"/>
      <c r="H16" s="108"/>
      <c r="I16" s="108"/>
      <c r="J16" s="109"/>
    </row>
    <row r="17" spans="1:10" ht="31.5" customHeight="1">
      <c r="A17" s="11" t="s">
        <v>12</v>
      </c>
      <c r="B17" s="12" t="s">
        <v>13</v>
      </c>
      <c r="C17" s="52">
        <v>374</v>
      </c>
      <c r="D17" s="53">
        <f>C17*$A$7</f>
        <v>3968.14</v>
      </c>
      <c r="E17" s="54">
        <v>400</v>
      </c>
      <c r="F17" s="53">
        <f>E17*$A$7</f>
        <v>4244</v>
      </c>
      <c r="G17" s="54">
        <v>435</v>
      </c>
      <c r="H17" s="53">
        <f aca="true" t="shared" si="0" ref="H17:H25">G17*$A$7</f>
        <v>4615.349999999999</v>
      </c>
      <c r="I17" s="54">
        <v>505</v>
      </c>
      <c r="J17" s="55">
        <f aca="true" t="shared" si="1" ref="J17:J25">I17*$A$7</f>
        <v>5358.049999999999</v>
      </c>
    </row>
    <row r="18" spans="1:10" ht="31.5" customHeight="1" thickBot="1">
      <c r="A18" s="13" t="s">
        <v>14</v>
      </c>
      <c r="B18" s="14" t="s">
        <v>15</v>
      </c>
      <c r="C18" s="50">
        <v>377</v>
      </c>
      <c r="D18" s="57">
        <f aca="true" t="shared" si="2" ref="D18:F25">C18*$A$7</f>
        <v>3999.97</v>
      </c>
      <c r="E18" s="56">
        <v>406</v>
      </c>
      <c r="F18" s="57">
        <f t="shared" si="2"/>
        <v>4307.66</v>
      </c>
      <c r="G18" s="56">
        <v>445</v>
      </c>
      <c r="H18" s="57">
        <f t="shared" si="0"/>
        <v>4721.45</v>
      </c>
      <c r="I18" s="56">
        <v>520</v>
      </c>
      <c r="J18" s="78">
        <f t="shared" si="1"/>
        <v>5517.2</v>
      </c>
    </row>
    <row r="19" spans="1:10" ht="41.25" customHeight="1" thickBot="1">
      <c r="A19" s="107" t="s">
        <v>94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31.5" customHeight="1">
      <c r="A20" s="49" t="s">
        <v>16</v>
      </c>
      <c r="B20" s="30" t="s">
        <v>17</v>
      </c>
      <c r="C20" s="51">
        <v>457</v>
      </c>
      <c r="D20" s="58">
        <f t="shared" si="2"/>
        <v>4848.7699999999995</v>
      </c>
      <c r="E20" s="59">
        <v>488</v>
      </c>
      <c r="F20" s="58">
        <f t="shared" si="2"/>
        <v>5177.679999999999</v>
      </c>
      <c r="G20" s="59">
        <v>542</v>
      </c>
      <c r="H20" s="58">
        <f t="shared" si="0"/>
        <v>5750.62</v>
      </c>
      <c r="I20" s="59">
        <v>610</v>
      </c>
      <c r="J20" s="60">
        <f t="shared" si="1"/>
        <v>6472.099999999999</v>
      </c>
    </row>
    <row r="21" spans="1:10" ht="31.5" customHeight="1">
      <c r="A21" s="15" t="s">
        <v>18</v>
      </c>
      <c r="B21" s="16" t="s">
        <v>19</v>
      </c>
      <c r="C21" s="63">
        <v>474</v>
      </c>
      <c r="D21" s="64">
        <f t="shared" si="2"/>
        <v>5029.139999999999</v>
      </c>
      <c r="E21" s="65">
        <v>512</v>
      </c>
      <c r="F21" s="64">
        <f t="shared" si="2"/>
        <v>5432.32</v>
      </c>
      <c r="G21" s="65">
        <v>555</v>
      </c>
      <c r="H21" s="64">
        <f t="shared" si="0"/>
        <v>5888.549999999999</v>
      </c>
      <c r="I21" s="65">
        <v>635</v>
      </c>
      <c r="J21" s="71">
        <f t="shared" si="1"/>
        <v>6737.349999999999</v>
      </c>
    </row>
    <row r="22" spans="1:10" ht="15.75">
      <c r="A22" s="17" t="s">
        <v>20</v>
      </c>
      <c r="B22" s="18" t="s">
        <v>21</v>
      </c>
      <c r="C22" s="67">
        <v>414</v>
      </c>
      <c r="D22" s="66">
        <f t="shared" si="2"/>
        <v>4392.54</v>
      </c>
      <c r="E22" s="68">
        <v>443</v>
      </c>
      <c r="F22" s="66">
        <f t="shared" si="2"/>
        <v>4700.23</v>
      </c>
      <c r="G22" s="68">
        <v>509</v>
      </c>
      <c r="H22" s="66">
        <f t="shared" si="0"/>
        <v>5400.49</v>
      </c>
      <c r="I22" s="67">
        <v>558</v>
      </c>
      <c r="J22" s="69">
        <f t="shared" si="1"/>
        <v>5920.38</v>
      </c>
    </row>
    <row r="23" spans="1:10" ht="36.75" customHeight="1">
      <c r="A23" s="15" t="s">
        <v>22</v>
      </c>
      <c r="B23" s="16" t="s">
        <v>23</v>
      </c>
      <c r="C23" s="70">
        <v>474</v>
      </c>
      <c r="D23" s="64">
        <f t="shared" si="2"/>
        <v>5029.139999999999</v>
      </c>
      <c r="E23" s="65">
        <v>512</v>
      </c>
      <c r="F23" s="64">
        <f t="shared" si="2"/>
        <v>5432.32</v>
      </c>
      <c r="G23" s="65">
        <v>555</v>
      </c>
      <c r="H23" s="64">
        <f t="shared" si="0"/>
        <v>5888.549999999999</v>
      </c>
      <c r="I23" s="67">
        <v>635</v>
      </c>
      <c r="J23" s="71">
        <f t="shared" si="1"/>
        <v>6737.349999999999</v>
      </c>
    </row>
    <row r="24" spans="1:10" ht="15.75">
      <c r="A24" s="17" t="s">
        <v>24</v>
      </c>
      <c r="B24" s="18" t="s">
        <v>25</v>
      </c>
      <c r="C24" s="67">
        <v>403</v>
      </c>
      <c r="D24" s="66">
        <f t="shared" si="2"/>
        <v>4275.83</v>
      </c>
      <c r="E24" s="68">
        <v>431</v>
      </c>
      <c r="F24" s="66">
        <f t="shared" si="2"/>
        <v>4572.91</v>
      </c>
      <c r="G24" s="68">
        <v>472</v>
      </c>
      <c r="H24" s="66">
        <f t="shared" si="0"/>
        <v>5007.92</v>
      </c>
      <c r="I24" s="67">
        <v>543</v>
      </c>
      <c r="J24" s="69">
        <f t="shared" si="1"/>
        <v>5761.23</v>
      </c>
    </row>
    <row r="25" spans="1:10" ht="41.25" customHeight="1" thickBot="1">
      <c r="A25" s="22" t="s">
        <v>26</v>
      </c>
      <c r="B25" s="23" t="s">
        <v>27</v>
      </c>
      <c r="C25" s="72">
        <v>449</v>
      </c>
      <c r="D25" s="61">
        <f t="shared" si="2"/>
        <v>4763.889999999999</v>
      </c>
      <c r="E25" s="62">
        <v>480</v>
      </c>
      <c r="F25" s="61">
        <f t="shared" si="2"/>
        <v>5092.799999999999</v>
      </c>
      <c r="G25" s="62">
        <v>526</v>
      </c>
      <c r="H25" s="61">
        <f t="shared" si="0"/>
        <v>5580.86</v>
      </c>
      <c r="I25" s="72">
        <v>605</v>
      </c>
      <c r="J25" s="73">
        <f t="shared" si="1"/>
        <v>6419.049999999999</v>
      </c>
    </row>
    <row r="26" spans="1:10" ht="43.5" customHeight="1" thickBo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42" customHeight="1">
      <c r="A27" s="29" t="s">
        <v>28</v>
      </c>
      <c r="B27" s="38" t="s">
        <v>29</v>
      </c>
      <c r="C27" s="74">
        <v>605</v>
      </c>
      <c r="D27" s="58">
        <f>(C27*$A$7)+1</f>
        <v>6420.049999999999</v>
      </c>
      <c r="E27" s="59">
        <v>646</v>
      </c>
      <c r="F27" s="58">
        <f>(E27*$A$7)+1</f>
        <v>6855.0599999999995</v>
      </c>
      <c r="G27" s="59">
        <v>708</v>
      </c>
      <c r="H27" s="58">
        <f>(G27*$A$7)+1</f>
        <v>7512.879999999999</v>
      </c>
      <c r="I27" s="74">
        <v>814</v>
      </c>
      <c r="J27" s="60">
        <f>(I27*$A$7)+1</f>
        <v>8637.539999999999</v>
      </c>
    </row>
    <row r="28" spans="1:10" ht="35.25" customHeight="1">
      <c r="A28" s="17" t="s">
        <v>30</v>
      </c>
      <c r="B28" s="40" t="s">
        <v>31</v>
      </c>
      <c r="C28" s="67">
        <v>610</v>
      </c>
      <c r="D28" s="66">
        <f>C28*$A$7</f>
        <v>6472.099999999999</v>
      </c>
      <c r="E28" s="68">
        <v>652</v>
      </c>
      <c r="F28" s="66">
        <f>E28*$A$7</f>
        <v>6917.719999999999</v>
      </c>
      <c r="G28" s="68">
        <v>715</v>
      </c>
      <c r="H28" s="66">
        <f>G28*$A$7</f>
        <v>7586.15</v>
      </c>
      <c r="I28" s="67">
        <v>822</v>
      </c>
      <c r="J28" s="69">
        <f>I28*$A$7</f>
        <v>8721.42</v>
      </c>
    </row>
    <row r="29" spans="1:10" ht="42" customHeight="1">
      <c r="A29" s="34" t="s">
        <v>32</v>
      </c>
      <c r="B29" s="40" t="s">
        <v>33</v>
      </c>
      <c r="C29" s="67">
        <v>653</v>
      </c>
      <c r="D29" s="66">
        <f>(C29*$A$7)+1</f>
        <v>6929.33</v>
      </c>
      <c r="E29" s="68">
        <v>697</v>
      </c>
      <c r="F29" s="66">
        <f>(E29*$A$7)+1</f>
        <v>7396.169999999999</v>
      </c>
      <c r="G29" s="68">
        <v>763</v>
      </c>
      <c r="H29" s="66">
        <f>(G29*$A$7)+1</f>
        <v>8096.429999999999</v>
      </c>
      <c r="I29" s="67">
        <v>878</v>
      </c>
      <c r="J29" s="69">
        <f>(I29*$A$7)+1</f>
        <v>9316.58</v>
      </c>
    </row>
    <row r="30" spans="1:10" ht="42" customHeight="1">
      <c r="A30" s="34" t="s">
        <v>34</v>
      </c>
      <c r="B30" s="40" t="s">
        <v>35</v>
      </c>
      <c r="C30" s="67">
        <v>689</v>
      </c>
      <c r="D30" s="66">
        <f>(C30*$A$7)+1</f>
        <v>7311.29</v>
      </c>
      <c r="E30" s="68">
        <v>736</v>
      </c>
      <c r="F30" s="66">
        <f>(E30*$A$7)+1</f>
        <v>7809.959999999999</v>
      </c>
      <c r="G30" s="68">
        <v>806</v>
      </c>
      <c r="H30" s="66">
        <f>(G30*$A$7)+1</f>
        <v>8552.66</v>
      </c>
      <c r="I30" s="67">
        <v>927</v>
      </c>
      <c r="J30" s="69">
        <f>(I30*$A$7)+1</f>
        <v>9836.47</v>
      </c>
    </row>
    <row r="31" spans="1:10" ht="42" customHeight="1">
      <c r="A31" s="34" t="s">
        <v>36</v>
      </c>
      <c r="B31" s="40" t="s">
        <v>37</v>
      </c>
      <c r="C31" s="67">
        <v>747</v>
      </c>
      <c r="D31" s="66">
        <f>(C31*$A$7)+1</f>
        <v>7926.669999999999</v>
      </c>
      <c r="E31" s="68">
        <v>798</v>
      </c>
      <c r="F31" s="66">
        <f>(E31*$A$7)+1</f>
        <v>8467.779999999999</v>
      </c>
      <c r="G31" s="68">
        <v>874</v>
      </c>
      <c r="H31" s="66">
        <f>(G31*$A$7)+1</f>
        <v>9274.14</v>
      </c>
      <c r="I31" s="67">
        <v>1005</v>
      </c>
      <c r="J31" s="69">
        <f>(I31*$A$7)+1</f>
        <v>10664.05</v>
      </c>
    </row>
    <row r="32" spans="1:10" ht="42" customHeight="1" thickBot="1">
      <c r="A32" s="35" t="s">
        <v>38</v>
      </c>
      <c r="B32" s="94" t="s">
        <v>39</v>
      </c>
      <c r="C32" s="80">
        <v>645</v>
      </c>
      <c r="D32" s="79">
        <f>(C32*$A$7)+1</f>
        <v>6844.45</v>
      </c>
      <c r="E32" s="81">
        <v>689</v>
      </c>
      <c r="F32" s="79">
        <f>(E32*$A$7)+1</f>
        <v>7311.29</v>
      </c>
      <c r="G32" s="81">
        <v>755</v>
      </c>
      <c r="H32" s="79">
        <f>(G32*$A$7)+1</f>
        <v>8011.549999999999</v>
      </c>
      <c r="I32" s="80">
        <v>868</v>
      </c>
      <c r="J32" s="82">
        <f>(I32*$A$7)+1</f>
        <v>9210.48</v>
      </c>
    </row>
    <row r="33" spans="1:10" ht="48.75" customHeight="1" thickBot="1">
      <c r="A33" s="107" t="s">
        <v>96</v>
      </c>
      <c r="B33" s="108"/>
      <c r="C33" s="108"/>
      <c r="D33" s="108"/>
      <c r="E33" s="108"/>
      <c r="F33" s="108"/>
      <c r="G33" s="108"/>
      <c r="H33" s="108"/>
      <c r="I33" s="108"/>
      <c r="J33" s="109"/>
    </row>
    <row r="34" spans="1:10" ht="15.75">
      <c r="A34" s="29" t="s">
        <v>40</v>
      </c>
      <c r="B34" s="30" t="s">
        <v>41</v>
      </c>
      <c r="C34" s="74">
        <v>843</v>
      </c>
      <c r="D34" s="58">
        <f aca="true" t="shared" si="3" ref="D34:D39">C34*$A$7</f>
        <v>8944.23</v>
      </c>
      <c r="E34" s="59">
        <v>900</v>
      </c>
      <c r="F34" s="58">
        <f aca="true" t="shared" si="4" ref="F34:F39">E34*$A$7</f>
        <v>9549</v>
      </c>
      <c r="G34" s="59">
        <v>986</v>
      </c>
      <c r="H34" s="58">
        <f aca="true" t="shared" si="5" ref="H34:H50">G34*$A$7</f>
        <v>10461.46</v>
      </c>
      <c r="I34" s="74">
        <v>1134</v>
      </c>
      <c r="J34" s="60">
        <f aca="true" t="shared" si="6" ref="J34:J50">I34*$A$7</f>
        <v>12031.74</v>
      </c>
    </row>
    <row r="35" spans="1:10" ht="42" customHeight="1">
      <c r="A35" s="34" t="s">
        <v>42</v>
      </c>
      <c r="B35" s="18" t="s">
        <v>43</v>
      </c>
      <c r="C35" s="67">
        <v>916</v>
      </c>
      <c r="D35" s="66">
        <f t="shared" si="3"/>
        <v>9718.76</v>
      </c>
      <c r="E35" s="68">
        <v>979</v>
      </c>
      <c r="F35" s="66">
        <f t="shared" si="4"/>
        <v>10387.189999999999</v>
      </c>
      <c r="G35" s="68">
        <v>1073</v>
      </c>
      <c r="H35" s="66">
        <f t="shared" si="5"/>
        <v>11384.529999999999</v>
      </c>
      <c r="I35" s="67">
        <v>1234</v>
      </c>
      <c r="J35" s="69">
        <f t="shared" si="6"/>
        <v>13092.74</v>
      </c>
    </row>
    <row r="36" spans="1:10" ht="15.75">
      <c r="A36" s="34" t="s">
        <v>44</v>
      </c>
      <c r="B36" s="18" t="s">
        <v>41</v>
      </c>
      <c r="C36" s="67">
        <v>898</v>
      </c>
      <c r="D36" s="66">
        <f t="shared" si="3"/>
        <v>9527.779999999999</v>
      </c>
      <c r="E36" s="68">
        <v>959</v>
      </c>
      <c r="F36" s="66">
        <f t="shared" si="4"/>
        <v>10174.99</v>
      </c>
      <c r="G36" s="68">
        <v>1050</v>
      </c>
      <c r="H36" s="66">
        <f t="shared" si="5"/>
        <v>11140.5</v>
      </c>
      <c r="I36" s="67">
        <v>1208</v>
      </c>
      <c r="J36" s="69">
        <f t="shared" si="6"/>
        <v>12816.88</v>
      </c>
    </row>
    <row r="37" spans="1:10" ht="42" customHeight="1">
      <c r="A37" s="34" t="s">
        <v>45</v>
      </c>
      <c r="B37" s="23" t="s">
        <v>46</v>
      </c>
      <c r="C37" s="67">
        <v>996</v>
      </c>
      <c r="D37" s="66">
        <f t="shared" si="3"/>
        <v>10567.56</v>
      </c>
      <c r="E37" s="68">
        <v>1064</v>
      </c>
      <c r="F37" s="66">
        <f t="shared" si="4"/>
        <v>11289.039999999999</v>
      </c>
      <c r="G37" s="68">
        <v>1167</v>
      </c>
      <c r="H37" s="66">
        <f t="shared" si="5"/>
        <v>12381.869999999999</v>
      </c>
      <c r="I37" s="67">
        <v>1341</v>
      </c>
      <c r="J37" s="69">
        <f t="shared" si="6"/>
        <v>14228.009999999998</v>
      </c>
    </row>
    <row r="38" spans="1:10" ht="15.75">
      <c r="A38" s="34" t="s">
        <v>47</v>
      </c>
      <c r="B38" s="18" t="s">
        <v>48</v>
      </c>
      <c r="C38" s="67">
        <v>928</v>
      </c>
      <c r="D38" s="66">
        <f t="shared" si="3"/>
        <v>9846.08</v>
      </c>
      <c r="E38" s="68">
        <v>992</v>
      </c>
      <c r="F38" s="66">
        <f t="shared" si="4"/>
        <v>10525.119999999999</v>
      </c>
      <c r="G38" s="68">
        <v>1088</v>
      </c>
      <c r="H38" s="66">
        <f t="shared" si="5"/>
        <v>11543.68</v>
      </c>
      <c r="I38" s="67">
        <v>1250</v>
      </c>
      <c r="J38" s="69">
        <f t="shared" si="6"/>
        <v>13262.5</v>
      </c>
    </row>
    <row r="39" spans="1:10" ht="41.25" customHeight="1" thickBot="1">
      <c r="A39" s="36" t="s">
        <v>49</v>
      </c>
      <c r="B39" s="23" t="s">
        <v>50</v>
      </c>
      <c r="C39" s="72">
        <v>1064</v>
      </c>
      <c r="D39" s="61">
        <f t="shared" si="3"/>
        <v>11289.039999999999</v>
      </c>
      <c r="E39" s="62">
        <v>1137</v>
      </c>
      <c r="F39" s="61">
        <f t="shared" si="4"/>
        <v>12063.57</v>
      </c>
      <c r="G39" s="62">
        <v>1246</v>
      </c>
      <c r="H39" s="61">
        <f t="shared" si="5"/>
        <v>13220.06</v>
      </c>
      <c r="I39" s="72">
        <v>1433</v>
      </c>
      <c r="J39" s="73">
        <f t="shared" si="6"/>
        <v>15204.13</v>
      </c>
    </row>
    <row r="40" spans="1:10" ht="21" thickBot="1">
      <c r="A40" s="120" t="s">
        <v>97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45.75" customHeight="1" thickBot="1">
      <c r="A41" s="107" t="s">
        <v>98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ht="87.75" customHeight="1">
      <c r="A42" s="48" t="s">
        <v>51</v>
      </c>
      <c r="B42" s="30" t="s">
        <v>52</v>
      </c>
      <c r="C42" s="74">
        <v>915</v>
      </c>
      <c r="D42" s="58">
        <f>C42*$A$7</f>
        <v>9708.15</v>
      </c>
      <c r="E42" s="59">
        <v>979</v>
      </c>
      <c r="F42" s="58">
        <f>E42*$A$7</f>
        <v>10387.189999999999</v>
      </c>
      <c r="G42" s="59">
        <v>1073</v>
      </c>
      <c r="H42" s="58">
        <f t="shared" si="5"/>
        <v>11384.529999999999</v>
      </c>
      <c r="I42" s="74">
        <v>1234</v>
      </c>
      <c r="J42" s="60">
        <f t="shared" si="6"/>
        <v>13092.74</v>
      </c>
    </row>
    <row r="43" spans="1:10" ht="87.75" customHeight="1">
      <c r="A43" s="28" t="s">
        <v>53</v>
      </c>
      <c r="B43" s="18" t="s">
        <v>54</v>
      </c>
      <c r="C43" s="67">
        <v>963</v>
      </c>
      <c r="D43" s="66">
        <f>C43*$A$7</f>
        <v>10217.43</v>
      </c>
      <c r="E43" s="68">
        <v>1032</v>
      </c>
      <c r="F43" s="66">
        <f>E43*$A$7</f>
        <v>10949.519999999999</v>
      </c>
      <c r="G43" s="68">
        <v>1130</v>
      </c>
      <c r="H43" s="66">
        <f t="shared" si="5"/>
        <v>11989.3</v>
      </c>
      <c r="I43" s="67">
        <v>1299</v>
      </c>
      <c r="J43" s="69">
        <f t="shared" si="6"/>
        <v>13782.39</v>
      </c>
    </row>
    <row r="44" spans="1:10" ht="84.75" customHeight="1">
      <c r="A44" s="28" t="s">
        <v>55</v>
      </c>
      <c r="B44" s="18" t="s">
        <v>56</v>
      </c>
      <c r="C44" s="67">
        <v>887</v>
      </c>
      <c r="D44" s="66">
        <f>C44*$A$7</f>
        <v>9411.07</v>
      </c>
      <c r="E44" s="68">
        <v>949</v>
      </c>
      <c r="F44" s="66">
        <f>E44*$A$7</f>
        <v>10068.89</v>
      </c>
      <c r="G44" s="68">
        <v>1040</v>
      </c>
      <c r="H44" s="66">
        <f t="shared" si="5"/>
        <v>11034.4</v>
      </c>
      <c r="I44" s="67">
        <v>1196</v>
      </c>
      <c r="J44" s="69">
        <f t="shared" si="6"/>
        <v>12689.56</v>
      </c>
    </row>
    <row r="45" spans="1:10" ht="41.25" customHeight="1" thickBot="1">
      <c r="A45" s="36" t="s">
        <v>57</v>
      </c>
      <c r="B45" s="23" t="s">
        <v>58</v>
      </c>
      <c r="C45" s="72">
        <v>1153</v>
      </c>
      <c r="D45" s="61">
        <f>C45*$A$7</f>
        <v>12233.33</v>
      </c>
      <c r="E45" s="62">
        <v>1232</v>
      </c>
      <c r="F45" s="61">
        <f>E45*$A$7</f>
        <v>13071.519999999999</v>
      </c>
      <c r="G45" s="62">
        <v>1350</v>
      </c>
      <c r="H45" s="61">
        <f t="shared" si="5"/>
        <v>14323.5</v>
      </c>
      <c r="I45" s="72">
        <v>1552</v>
      </c>
      <c r="J45" s="73">
        <f t="shared" si="6"/>
        <v>16466.719999999998</v>
      </c>
    </row>
    <row r="46" spans="1:10" ht="37.5" customHeight="1" thickBot="1">
      <c r="A46" s="120" t="s">
        <v>99</v>
      </c>
      <c r="B46" s="121"/>
      <c r="C46" s="121"/>
      <c r="D46" s="121"/>
      <c r="E46" s="121"/>
      <c r="F46" s="121"/>
      <c r="G46" s="121"/>
      <c r="H46" s="121"/>
      <c r="I46" s="121"/>
      <c r="J46" s="122"/>
    </row>
    <row r="47" spans="1:10" ht="48.75" customHeight="1" thickBot="1">
      <c r="A47" s="107" t="s">
        <v>100</v>
      </c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0" ht="33.75" customHeight="1">
      <c r="A48" s="83" t="s">
        <v>59</v>
      </c>
      <c r="B48" s="95" t="s">
        <v>60</v>
      </c>
      <c r="C48" s="76">
        <v>780</v>
      </c>
      <c r="D48" s="75">
        <f>C48*$A$7</f>
        <v>8275.8</v>
      </c>
      <c r="E48" s="84">
        <v>899</v>
      </c>
      <c r="F48" s="75">
        <f>E48*$A$7</f>
        <v>9538.39</v>
      </c>
      <c r="G48" s="76">
        <v>986</v>
      </c>
      <c r="H48" s="75">
        <f t="shared" si="5"/>
        <v>10461.46</v>
      </c>
      <c r="I48" s="84">
        <v>1059</v>
      </c>
      <c r="J48" s="77">
        <f t="shared" si="6"/>
        <v>11235.99</v>
      </c>
    </row>
    <row r="49" spans="1:10" ht="33.75" customHeight="1">
      <c r="A49" s="39" t="s">
        <v>61</v>
      </c>
      <c r="B49" s="96" t="s">
        <v>62</v>
      </c>
      <c r="C49" s="68">
        <v>847</v>
      </c>
      <c r="D49" s="66">
        <f>C49*$A$7</f>
        <v>8986.67</v>
      </c>
      <c r="E49" s="68">
        <v>959</v>
      </c>
      <c r="F49" s="66">
        <f>E49*$A$7</f>
        <v>10174.99</v>
      </c>
      <c r="G49" s="68">
        <v>1050</v>
      </c>
      <c r="H49" s="66">
        <f t="shared" si="5"/>
        <v>11140.5</v>
      </c>
      <c r="I49" s="67">
        <v>1149</v>
      </c>
      <c r="J49" s="69">
        <f t="shared" si="6"/>
        <v>12190.89</v>
      </c>
    </row>
    <row r="50" spans="1:10" ht="33.75" customHeight="1" thickBot="1">
      <c r="A50" s="85" t="s">
        <v>63</v>
      </c>
      <c r="B50" s="97" t="s">
        <v>64</v>
      </c>
      <c r="C50" s="81">
        <v>1015</v>
      </c>
      <c r="D50" s="79">
        <f>C50*$A$7</f>
        <v>10769.15</v>
      </c>
      <c r="E50" s="81">
        <v>1165</v>
      </c>
      <c r="F50" s="79">
        <f>E50*$A$7</f>
        <v>12360.65</v>
      </c>
      <c r="G50" s="81">
        <v>1277</v>
      </c>
      <c r="H50" s="79">
        <f t="shared" si="5"/>
        <v>13548.97</v>
      </c>
      <c r="I50" s="80">
        <v>1369</v>
      </c>
      <c r="J50" s="82">
        <f t="shared" si="6"/>
        <v>14525.089999999998</v>
      </c>
    </row>
    <row r="51" spans="1:10" ht="16.5" thickBot="1">
      <c r="A51" s="117" t="s">
        <v>65</v>
      </c>
      <c r="B51" s="118"/>
      <c r="C51" s="118"/>
      <c r="D51" s="118"/>
      <c r="E51" s="118"/>
      <c r="F51" s="118"/>
      <c r="G51" s="118"/>
      <c r="H51" s="118"/>
      <c r="I51" s="118"/>
      <c r="J51" s="119"/>
    </row>
    <row r="52" spans="1:10" ht="16.5" thickBot="1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6"/>
    </row>
    <row r="53" spans="1:10" ht="15.75">
      <c r="A53" s="37" t="s">
        <v>67</v>
      </c>
      <c r="B53" s="38" t="s">
        <v>68</v>
      </c>
      <c r="C53" s="31">
        <v>9</v>
      </c>
      <c r="D53" s="32">
        <f>C53*$A$7</f>
        <v>95.49</v>
      </c>
      <c r="E53" s="86">
        <v>10</v>
      </c>
      <c r="F53" s="32">
        <f>E53*$A$7</f>
        <v>106.1</v>
      </c>
      <c r="G53" s="31">
        <v>12</v>
      </c>
      <c r="H53" s="32">
        <f>G53*$A$7</f>
        <v>127.32</v>
      </c>
      <c r="I53" s="31">
        <v>13</v>
      </c>
      <c r="J53" s="33">
        <f>I53*$A$7</f>
        <v>137.93</v>
      </c>
    </row>
    <row r="54" spans="1:10" ht="15.75">
      <c r="A54" s="39" t="s">
        <v>69</v>
      </c>
      <c r="B54" s="40" t="s">
        <v>70</v>
      </c>
      <c r="C54" s="19">
        <v>9</v>
      </c>
      <c r="D54" s="20">
        <f>C54*$A$7</f>
        <v>95.49</v>
      </c>
      <c r="E54" s="87">
        <v>10</v>
      </c>
      <c r="F54" s="20">
        <f>E54*$A$7</f>
        <v>106.1</v>
      </c>
      <c r="G54" s="19">
        <v>12</v>
      </c>
      <c r="H54" s="20">
        <f>G54*$A$7</f>
        <v>127.32</v>
      </c>
      <c r="I54" s="19">
        <v>13</v>
      </c>
      <c r="J54" s="21">
        <f>I54*$A$7</f>
        <v>137.93</v>
      </c>
    </row>
    <row r="55" spans="1:10" ht="26.25" customHeight="1">
      <c r="A55" s="39" t="s">
        <v>71</v>
      </c>
      <c r="B55" s="40" t="s">
        <v>72</v>
      </c>
      <c r="C55" s="19">
        <v>21</v>
      </c>
      <c r="D55" s="20">
        <f>C55*$A$7</f>
        <v>222.81</v>
      </c>
      <c r="E55" s="87">
        <v>23</v>
      </c>
      <c r="F55" s="20">
        <f>E55*$A$7</f>
        <v>244.02999999999997</v>
      </c>
      <c r="G55" s="19">
        <v>26</v>
      </c>
      <c r="H55" s="20">
        <f>G55*$A$7</f>
        <v>275.86</v>
      </c>
      <c r="I55" s="19">
        <v>28</v>
      </c>
      <c r="J55" s="21">
        <f>I55*$A$7</f>
        <v>297.08</v>
      </c>
    </row>
    <row r="56" spans="1:10" ht="32.25" customHeight="1">
      <c r="A56" s="41" t="s">
        <v>73</v>
      </c>
      <c r="B56" s="18" t="s">
        <v>74</v>
      </c>
      <c r="C56" s="19">
        <v>19.5</v>
      </c>
      <c r="D56" s="20">
        <f>C56*$A$7</f>
        <v>206.89499999999998</v>
      </c>
      <c r="E56" s="87">
        <v>21.3</v>
      </c>
      <c r="F56" s="20">
        <f>E56*$A$7</f>
        <v>225.993</v>
      </c>
      <c r="G56" s="19">
        <v>24.4</v>
      </c>
      <c r="H56" s="20">
        <f>G56*$A$7</f>
        <v>258.88399999999996</v>
      </c>
      <c r="I56" s="19">
        <v>30.5</v>
      </c>
      <c r="J56" s="21">
        <f>I56*$A$7</f>
        <v>323.60499999999996</v>
      </c>
    </row>
    <row r="57" spans="1:10" ht="32.25" customHeight="1" thickBot="1">
      <c r="A57" s="42" t="s">
        <v>75</v>
      </c>
      <c r="B57" s="27" t="s">
        <v>76</v>
      </c>
      <c r="C57" s="24">
        <v>24.5</v>
      </c>
      <c r="D57" s="25">
        <f>C57*$A$7</f>
        <v>259.945</v>
      </c>
      <c r="E57" s="88">
        <v>26.7</v>
      </c>
      <c r="F57" s="25">
        <f>E57*$A$7</f>
        <v>283.287</v>
      </c>
      <c r="G57" s="24">
        <v>30.7</v>
      </c>
      <c r="H57" s="25">
        <f>G57*$A$7</f>
        <v>325.727</v>
      </c>
      <c r="I57" s="24">
        <v>38.3</v>
      </c>
      <c r="J57" s="26">
        <f>I57*$A$7</f>
        <v>406.36299999999994</v>
      </c>
    </row>
    <row r="58" spans="1:10" ht="16.5" thickBot="1">
      <c r="A58" s="98" t="s">
        <v>77</v>
      </c>
      <c r="B58" s="99"/>
      <c r="C58" s="99"/>
      <c r="D58" s="99"/>
      <c r="E58" s="99"/>
      <c r="F58" s="99"/>
      <c r="G58" s="99"/>
      <c r="H58" s="99"/>
      <c r="I58" s="99"/>
      <c r="J58" s="100"/>
    </row>
    <row r="59" spans="1:10" ht="15.75">
      <c r="A59" s="37" t="s">
        <v>78</v>
      </c>
      <c r="B59" s="43" t="s">
        <v>79</v>
      </c>
      <c r="C59" s="31">
        <v>14</v>
      </c>
      <c r="D59" s="32">
        <f aca="true" t="shared" si="7" ref="D59:D64">C59*$A$7</f>
        <v>148.54</v>
      </c>
      <c r="E59" s="86">
        <v>15.3</v>
      </c>
      <c r="F59" s="32">
        <f aca="true" t="shared" si="8" ref="F59:F64">E59*$A$7</f>
        <v>162.333</v>
      </c>
      <c r="G59" s="31">
        <v>17.5</v>
      </c>
      <c r="H59" s="32">
        <f aca="true" t="shared" si="9" ref="H59:H64">G59*$A$7</f>
        <v>185.67499999999998</v>
      </c>
      <c r="I59" s="31">
        <v>21.9</v>
      </c>
      <c r="J59" s="33">
        <f aca="true" t="shared" si="10" ref="J59:J64">I59*$A$7</f>
        <v>232.35899999999998</v>
      </c>
    </row>
    <row r="60" spans="1:10" ht="15.75">
      <c r="A60" s="39" t="s">
        <v>80</v>
      </c>
      <c r="B60" s="44" t="s">
        <v>81</v>
      </c>
      <c r="C60" s="19">
        <v>13</v>
      </c>
      <c r="D60" s="32">
        <f t="shared" si="7"/>
        <v>137.93</v>
      </c>
      <c r="E60" s="87">
        <v>14.2</v>
      </c>
      <c r="F60" s="20">
        <f t="shared" si="8"/>
        <v>150.66199999999998</v>
      </c>
      <c r="G60" s="19">
        <v>16.3</v>
      </c>
      <c r="H60" s="20">
        <f t="shared" si="9"/>
        <v>172.943</v>
      </c>
      <c r="I60" s="19">
        <v>20.3</v>
      </c>
      <c r="J60" s="21">
        <f t="shared" si="10"/>
        <v>215.383</v>
      </c>
    </row>
    <row r="61" spans="1:10" ht="15.75">
      <c r="A61" s="39" t="s">
        <v>82</v>
      </c>
      <c r="B61" s="44" t="s">
        <v>83</v>
      </c>
      <c r="C61" s="19">
        <v>14</v>
      </c>
      <c r="D61" s="32">
        <f t="shared" si="7"/>
        <v>148.54</v>
      </c>
      <c r="E61" s="87">
        <v>15.3</v>
      </c>
      <c r="F61" s="20">
        <f t="shared" si="8"/>
        <v>162.333</v>
      </c>
      <c r="G61" s="19">
        <v>17.5</v>
      </c>
      <c r="H61" s="20">
        <f t="shared" si="9"/>
        <v>185.67499999999998</v>
      </c>
      <c r="I61" s="19">
        <v>21.9</v>
      </c>
      <c r="J61" s="21">
        <f t="shared" si="10"/>
        <v>232.35899999999998</v>
      </c>
    </row>
    <row r="62" spans="1:10" ht="15.75">
      <c r="A62" s="39" t="s">
        <v>84</v>
      </c>
      <c r="B62" s="44" t="s">
        <v>85</v>
      </c>
      <c r="C62" s="19">
        <v>23</v>
      </c>
      <c r="D62" s="32">
        <f t="shared" si="7"/>
        <v>244.02999999999997</v>
      </c>
      <c r="E62" s="87">
        <v>25.1</v>
      </c>
      <c r="F62" s="20">
        <f t="shared" si="8"/>
        <v>266.311</v>
      </c>
      <c r="G62" s="19">
        <v>28.8</v>
      </c>
      <c r="H62" s="20">
        <f t="shared" si="9"/>
        <v>305.568</v>
      </c>
      <c r="I62" s="19">
        <v>35.9</v>
      </c>
      <c r="J62" s="21">
        <f t="shared" si="10"/>
        <v>380.89899999999994</v>
      </c>
    </row>
    <row r="63" spans="1:10" ht="33.75" customHeight="1">
      <c r="A63" s="39" t="s">
        <v>86</v>
      </c>
      <c r="B63" s="18" t="s">
        <v>87</v>
      </c>
      <c r="C63" s="19">
        <v>30</v>
      </c>
      <c r="D63" s="32">
        <f t="shared" si="7"/>
        <v>318.29999999999995</v>
      </c>
      <c r="E63" s="87">
        <v>33</v>
      </c>
      <c r="F63" s="20">
        <f t="shared" si="8"/>
        <v>350.13</v>
      </c>
      <c r="G63" s="19">
        <v>38</v>
      </c>
      <c r="H63" s="20">
        <f t="shared" si="9"/>
        <v>403.17999999999995</v>
      </c>
      <c r="I63" s="19">
        <v>40</v>
      </c>
      <c r="J63" s="21">
        <f t="shared" si="10"/>
        <v>424.4</v>
      </c>
    </row>
    <row r="64" spans="1:10" ht="32.25" thickBot="1">
      <c r="A64" s="45" t="s">
        <v>88</v>
      </c>
      <c r="B64" s="23" t="s">
        <v>89</v>
      </c>
      <c r="C64" s="24">
        <v>30</v>
      </c>
      <c r="D64" s="32">
        <f t="shared" si="7"/>
        <v>318.29999999999995</v>
      </c>
      <c r="E64" s="88">
        <v>33</v>
      </c>
      <c r="F64" s="25">
        <f t="shared" si="8"/>
        <v>350.13</v>
      </c>
      <c r="G64" s="24">
        <v>38</v>
      </c>
      <c r="H64" s="25">
        <f t="shared" si="9"/>
        <v>403.17999999999995</v>
      </c>
      <c r="I64" s="24">
        <v>40</v>
      </c>
      <c r="J64" s="26">
        <f t="shared" si="10"/>
        <v>424.4</v>
      </c>
    </row>
    <row r="65" spans="1:10" ht="18.75" customHeight="1" thickBot="1">
      <c r="A65" s="98" t="s">
        <v>90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6.5" thickBot="1">
      <c r="A66" s="89" t="s">
        <v>91</v>
      </c>
      <c r="B66" s="90" t="s">
        <v>92</v>
      </c>
      <c r="C66" s="91">
        <v>16</v>
      </c>
      <c r="D66" s="92">
        <f>C66*$A$7</f>
        <v>169.76</v>
      </c>
      <c r="E66" s="91">
        <v>17.4</v>
      </c>
      <c r="F66" s="92">
        <f>E66*$A$7</f>
        <v>184.61399999999998</v>
      </c>
      <c r="G66" s="91">
        <v>20.1</v>
      </c>
      <c r="H66" s="92">
        <f>G66*$A$7</f>
        <v>213.261</v>
      </c>
      <c r="I66" s="91">
        <v>25</v>
      </c>
      <c r="J66" s="93">
        <f>I66*$A$7</f>
        <v>265.25</v>
      </c>
    </row>
  </sheetData>
  <sheetProtection/>
  <mergeCells count="20">
    <mergeCell ref="A9:J9"/>
    <mergeCell ref="A33:J33"/>
    <mergeCell ref="A51:J51"/>
    <mergeCell ref="A41:J41"/>
    <mergeCell ref="A40:J40"/>
    <mergeCell ref="C13:J13"/>
    <mergeCell ref="A46:J46"/>
    <mergeCell ref="A16:J16"/>
    <mergeCell ref="A19:J19"/>
    <mergeCell ref="A26:J26"/>
    <mergeCell ref="A65:J65"/>
    <mergeCell ref="A15:J15"/>
    <mergeCell ref="A52:J52"/>
    <mergeCell ref="A47:J47"/>
    <mergeCell ref="A10:J10"/>
    <mergeCell ref="A11:J11"/>
    <mergeCell ref="A13:A14"/>
    <mergeCell ref="B13:B14"/>
    <mergeCell ref="A12:J12"/>
    <mergeCell ref="A58:J58"/>
  </mergeCells>
  <printOptions/>
  <pageMargins left="0.34" right="0.19" top="0.17" bottom="0.17" header="0.5" footer="0.1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SlavaNZ</dc:creator>
  <cp:keywords/>
  <dc:description/>
  <cp:lastModifiedBy>Василий</cp:lastModifiedBy>
  <cp:lastPrinted>2012-02-20T12:49:26Z</cp:lastPrinted>
  <dcterms:created xsi:type="dcterms:W3CDTF">2011-12-26T13:40:11Z</dcterms:created>
  <dcterms:modified xsi:type="dcterms:W3CDTF">2012-03-13T09:53:09Z</dcterms:modified>
  <cp:category/>
  <cp:version/>
  <cp:contentType/>
  <cp:contentStatus/>
</cp:coreProperties>
</file>